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рэу11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<sst xmlns="http://schemas.openxmlformats.org/spreadsheetml/2006/main" count="96" uniqueCount="36">
  <si>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</si>
  <si>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</si>
  <si>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</si>
  <si>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</si>
  <si>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</si>
  <si>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</si>
  <si>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</si>
  <si>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</si>
  <si>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</si>
  <si>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</si>
  <si>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</si>
  <si>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</si>
  <si>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</si>
  <si>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</si>
  <si>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</si>
  <si>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</si>
  <si>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</si>
  <si>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</si>
  <si>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</si>
  <si>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ТГК-2</t>
  </si>
  <si>
    <t>Водоканал</t>
  </si>
  <si>
    <t>Блюхера 56</t>
  </si>
  <si>
    <t>Блюхера70</t>
  </si>
  <si>
    <t>Блюхера 80</t>
  </si>
  <si>
    <t>Тутаевское ш 57</t>
  </si>
  <si>
    <t>Тутаевское ш 65</t>
  </si>
  <si>
    <t>Тутаевское ш 75</t>
  </si>
  <si>
    <t>Тутаевское ш 81 к2</t>
  </si>
  <si>
    <t>Шавырина 3</t>
  </si>
  <si>
    <t>Шавырина 26</t>
  </si>
  <si>
    <r>
      <t>Тепловая энергия,</t>
    </r>
    <r>
      <rPr>
        <b/>
        <sz val="9"/>
        <color indexed="8"/>
        <rFont val="Calibri"/>
        <family val="2"/>
      </rPr>
      <t>Гкал</t>
    </r>
  </si>
  <si>
    <r>
      <t xml:space="preserve">Теплоноситель в ГВ, </t>
    </r>
    <r>
      <rPr>
        <b/>
        <sz val="9"/>
        <color indexed="8"/>
        <rFont val="Calibri"/>
        <family val="2"/>
      </rPr>
      <t>м3</t>
    </r>
  </si>
  <si>
    <r>
      <t>Хол.Водоснабжение,</t>
    </r>
    <r>
      <rPr>
        <b/>
        <sz val="9"/>
        <color indexed="8"/>
        <rFont val="Calibri"/>
        <family val="2"/>
      </rPr>
      <t>м3</t>
    </r>
  </si>
  <si>
    <r>
      <t>Водоотведение ХВ,</t>
    </r>
    <r>
      <rPr>
        <b/>
        <sz val="9"/>
        <color indexed="8"/>
        <rFont val="Calibri"/>
        <family val="2"/>
      </rPr>
      <t>м3</t>
    </r>
  </si>
  <si>
    <r>
      <t>Водоотведение ГВ,</t>
    </r>
    <r>
      <rPr>
        <b/>
        <sz val="9"/>
        <color indexed="8"/>
        <rFont val="Calibri"/>
        <family val="2"/>
      </rPr>
      <t>м3</t>
    </r>
  </si>
  <si>
    <t>Информация по предоставлению коммунальных услуг за 2021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</si>
</sst>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 wrapText="1"/>
    </xf>
    <xf numFmtId="0" fontId="44" fillId="0" borderId="18" xfId="0" applyFont="1" applyBorder="1" applyAlignment="1">
      <alignment/>
    </xf>
    <xf numFmtId="0" fontId="45" fillId="0" borderId="0" xfId="0" applyFont="1" applyAlignment="1">
      <alignment/>
    </xf>
    <xf numFmtId="0" fontId="45" fillId="0" borderId="19" xfId="0" applyFont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0" fontId="45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34" borderId="22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172" fontId="44" fillId="0" borderId="12" xfId="0" applyNumberFormat="1" applyFont="1" applyBorder="1" applyAlignment="1">
      <alignment/>
    </xf>
    <xf numFmtId="0" fontId="46" fillId="34" borderId="20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47" fillId="0" borderId="2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33" borderId="2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1" sqref="G51"/>
    </sheetView>
  </sheetViews>
  <sheetFormatPr defaultColWidth="9.140625" defaultRowHeight="15"/>
  <cols>
    <col min="1" max="1" width="8.28125" style="0" customWidth="1"/>
    <col min="2" max="2" width="17.28125" style="0" customWidth="1"/>
    <col min="3" max="3" width="8.57421875" style="0" customWidth="1"/>
    <col min="4" max="4" width="6.421875" style="0" customWidth="1"/>
    <col min="5" max="5" width="7.421875" style="0" customWidth="1"/>
    <col min="6" max="6" width="6.7109375" style="0" customWidth="1"/>
    <col min="7" max="8" width="7.28125" style="0" customWidth="1"/>
    <col min="9" max="9" width="6.28125" style="0" customWidth="1"/>
    <col min="10" max="10" width="5.7109375" style="1" customWidth="1"/>
    <col min="11" max="11" width="4.421875" style="1" customWidth="1"/>
    <col min="12" max="12" width="5.57421875" style="0" customWidth="1"/>
    <col min="13" max="13" width="5.8515625" style="0" customWidth="1"/>
    <col min="14" max="14" width="6.28125" style="0" customWidth="1"/>
    <col min="15" max="15" width="6.57421875" style="0" customWidth="1"/>
    <col min="16" max="16" width="6.421875" style="0" customWidth="1"/>
    <col min="17" max="17" width="6.28125" style="0" customWidth="1"/>
    <col min="18" max="18" width="6.57421875" style="1" customWidth="1"/>
    <col min="19" max="19" width="5.57421875" style="1" customWidth="1"/>
    <col min="20" max="20" width="7.00390625" style="0" customWidth="1"/>
  </cols>
  <sheetData>
    <row r="1" spans="4:25" ht="15"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3"/>
      <c r="T1" s="7"/>
      <c r="U1" s="7"/>
      <c r="V1" s="7"/>
      <c r="W1" s="7"/>
      <c r="X1" s="7"/>
      <c r="Y1" s="7"/>
    </row>
    <row r="2" spans="4:25" ht="15.75" thickBot="1">
      <c r="D2" s="7"/>
      <c r="E2" s="7"/>
      <c r="F2" s="7"/>
      <c r="G2" s="7"/>
      <c r="H2" s="7"/>
      <c r="I2" s="7"/>
      <c r="J2" s="13"/>
      <c r="K2" s="13"/>
      <c r="L2" s="7"/>
      <c r="M2" s="7"/>
      <c r="N2" s="7"/>
      <c r="O2" s="7"/>
      <c r="P2" s="7"/>
      <c r="Q2" s="7"/>
      <c r="R2" s="13"/>
      <c r="S2" s="13"/>
      <c r="T2" s="7"/>
      <c r="U2" s="7"/>
      <c r="V2" s="7"/>
      <c r="W2" s="7"/>
      <c r="X2" s="7"/>
      <c r="Y2" s="7"/>
    </row>
    <row r="3" spans="1:25" ht="23.25">
      <c r="A3" s="32" t="s">
        <v>0</v>
      </c>
      <c r="B3" s="32" t="s">
        <v>1</v>
      </c>
      <c r="C3" s="34" t="s">
        <v>2</v>
      </c>
      <c r="D3" s="36" t="s">
        <v>3</v>
      </c>
      <c r="E3" s="37"/>
      <c r="F3" s="37"/>
      <c r="G3" s="37"/>
      <c r="H3" s="37"/>
      <c r="I3" s="37"/>
      <c r="J3" s="14"/>
      <c r="K3" s="38" t="s">
        <v>4</v>
      </c>
      <c r="L3" s="36" t="s">
        <v>3</v>
      </c>
      <c r="M3" s="37"/>
      <c r="N3" s="37"/>
      <c r="O3" s="37"/>
      <c r="P3" s="37"/>
      <c r="Q3" s="37"/>
      <c r="R3" s="14"/>
      <c r="S3" s="40" t="s">
        <v>4</v>
      </c>
      <c r="T3" s="29" t="s">
        <v>3</v>
      </c>
      <c r="U3" s="16"/>
      <c r="V3" s="16"/>
      <c r="W3" s="16"/>
      <c r="X3" s="16"/>
      <c r="Y3" s="16"/>
    </row>
    <row r="4" spans="1:25" ht="24" thickBot="1">
      <c r="A4" s="33"/>
      <c r="B4" s="33"/>
      <c r="C4" s="35"/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39"/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7" t="s">
        <v>11</v>
      </c>
      <c r="S4" s="41"/>
      <c r="T4" s="30" t="s">
        <v>18</v>
      </c>
      <c r="U4" s="7"/>
      <c r="V4" s="7"/>
      <c r="W4" s="7"/>
      <c r="X4" s="7"/>
      <c r="Y4" s="7"/>
    </row>
    <row r="5" spans="1:25" ht="15.75" thickBot="1">
      <c r="A5" s="42" t="s">
        <v>21</v>
      </c>
      <c r="B5" s="10" t="s">
        <v>30</v>
      </c>
      <c r="C5" s="44" t="s">
        <v>19</v>
      </c>
      <c r="D5" s="18">
        <v>0.558</v>
      </c>
      <c r="E5" s="18">
        <v>0.558</v>
      </c>
      <c r="F5" s="18">
        <v>0.558</v>
      </c>
      <c r="G5" s="18">
        <v>0.558</v>
      </c>
      <c r="H5" s="18">
        <v>0.522</v>
      </c>
      <c r="I5" s="18">
        <v>0.298</v>
      </c>
      <c r="J5" s="19">
        <f>SUM(D5:I5)</f>
        <v>3.0520000000000005</v>
      </c>
      <c r="K5" s="20">
        <v>1850</v>
      </c>
      <c r="L5" s="18">
        <v>0.522</v>
      </c>
      <c r="M5" s="18">
        <v>0.557</v>
      </c>
      <c r="N5" s="18">
        <v>0.558</v>
      </c>
      <c r="O5" s="18">
        <v>0.558</v>
      </c>
      <c r="P5" s="18">
        <v>0.558</v>
      </c>
      <c r="Q5" s="18">
        <v>0.558</v>
      </c>
      <c r="R5" s="19">
        <f>SUM(L5:Q5)</f>
        <v>3.311</v>
      </c>
      <c r="S5" s="2">
        <v>1900</v>
      </c>
      <c r="T5" s="15">
        <f aca="true" t="shared" si="0" ref="T5:T36">SUM(J5+R5)</f>
        <v>6.363</v>
      </c>
      <c r="U5" s="7"/>
      <c r="V5" s="7"/>
      <c r="W5" s="7"/>
      <c r="X5" s="7"/>
      <c r="Y5" s="7"/>
    </row>
    <row r="6" spans="1:25" ht="18.75" customHeight="1" thickBot="1">
      <c r="A6" s="43"/>
      <c r="B6" s="11" t="s">
        <v>31</v>
      </c>
      <c r="C6" s="45"/>
      <c r="D6" s="4">
        <v>9.456</v>
      </c>
      <c r="E6" s="4">
        <v>9.456</v>
      </c>
      <c r="F6" s="4">
        <v>9.456</v>
      </c>
      <c r="G6" s="4">
        <v>9.456</v>
      </c>
      <c r="H6" s="4">
        <v>8.846</v>
      </c>
      <c r="I6" s="4">
        <v>5.043</v>
      </c>
      <c r="J6" s="21">
        <f aca="true" t="shared" si="1" ref="J6:J39">SUM(D6:I6)</f>
        <v>51.713</v>
      </c>
      <c r="K6" s="22">
        <v>43.62</v>
      </c>
      <c r="L6" s="4">
        <v>8.846</v>
      </c>
      <c r="M6" s="4">
        <v>9.456</v>
      </c>
      <c r="N6" s="4">
        <v>9.456</v>
      </c>
      <c r="O6" s="4">
        <v>9.456</v>
      </c>
      <c r="P6" s="4">
        <v>9.456</v>
      </c>
      <c r="Q6" s="4">
        <v>9.456</v>
      </c>
      <c r="R6" s="21">
        <f aca="true" t="shared" si="2" ref="R6:R39">SUM(L6:Q6)</f>
        <v>56.126000000000005</v>
      </c>
      <c r="S6" s="3">
        <v>45.1</v>
      </c>
      <c r="T6" s="15">
        <f t="shared" si="0"/>
        <v>107.839</v>
      </c>
      <c r="U6" s="7"/>
      <c r="V6" s="7"/>
      <c r="W6" s="7"/>
      <c r="X6" s="7"/>
      <c r="Y6" s="7"/>
    </row>
    <row r="7" spans="1:25" ht="15.75" thickBot="1">
      <c r="A7" s="5"/>
      <c r="B7" s="4" t="s">
        <v>32</v>
      </c>
      <c r="C7" s="45" t="s">
        <v>20</v>
      </c>
      <c r="D7" s="4">
        <v>679</v>
      </c>
      <c r="E7" s="4">
        <v>559</v>
      </c>
      <c r="F7" s="4">
        <v>459</v>
      </c>
      <c r="G7" s="4">
        <v>514</v>
      </c>
      <c r="H7" s="4">
        <v>614</v>
      </c>
      <c r="I7" s="4">
        <v>586</v>
      </c>
      <c r="J7" s="21">
        <f t="shared" si="1"/>
        <v>3411</v>
      </c>
      <c r="K7" s="23">
        <v>31</v>
      </c>
      <c r="L7" s="4">
        <v>624</v>
      </c>
      <c r="M7" s="4">
        <v>642</v>
      </c>
      <c r="N7" s="4">
        <v>682</v>
      </c>
      <c r="O7" s="4">
        <v>612</v>
      </c>
      <c r="P7" s="4">
        <v>488</v>
      </c>
      <c r="Q7" s="4">
        <v>642</v>
      </c>
      <c r="R7" s="21">
        <f t="shared" si="2"/>
        <v>3690</v>
      </c>
      <c r="S7" s="24">
        <v>32</v>
      </c>
      <c r="T7" s="15">
        <f t="shared" si="0"/>
        <v>7101</v>
      </c>
      <c r="U7" s="7"/>
      <c r="V7" s="7"/>
      <c r="W7" s="7"/>
      <c r="X7" s="7"/>
      <c r="Y7" s="7"/>
    </row>
    <row r="8" spans="1:25" ht="15.75" thickBot="1">
      <c r="A8" s="5"/>
      <c r="B8" s="4" t="s">
        <v>33</v>
      </c>
      <c r="C8" s="45"/>
      <c r="D8" s="4">
        <v>679</v>
      </c>
      <c r="E8" s="4">
        <v>559</v>
      </c>
      <c r="F8" s="4">
        <v>459</v>
      </c>
      <c r="G8" s="4">
        <v>514</v>
      </c>
      <c r="H8" s="4">
        <v>614</v>
      </c>
      <c r="I8" s="4">
        <v>586</v>
      </c>
      <c r="J8" s="21">
        <f t="shared" si="1"/>
        <v>3411</v>
      </c>
      <c r="K8" s="23">
        <v>21</v>
      </c>
      <c r="L8" s="4">
        <v>624</v>
      </c>
      <c r="M8" s="4">
        <v>642</v>
      </c>
      <c r="N8" s="4">
        <v>682</v>
      </c>
      <c r="O8" s="4">
        <v>612</v>
      </c>
      <c r="P8" s="4">
        <v>488</v>
      </c>
      <c r="Q8" s="4">
        <v>642</v>
      </c>
      <c r="R8" s="21">
        <f t="shared" si="2"/>
        <v>3690</v>
      </c>
      <c r="S8" s="24">
        <v>21.7</v>
      </c>
      <c r="T8" s="15">
        <f t="shared" si="0"/>
        <v>7101</v>
      </c>
      <c r="U8" s="7"/>
      <c r="V8" s="7"/>
      <c r="W8" s="7"/>
      <c r="X8" s="7"/>
      <c r="Y8" s="7"/>
    </row>
    <row r="9" spans="1:25" ht="15.75" thickBot="1">
      <c r="A9" s="6"/>
      <c r="B9" s="4" t="s">
        <v>34</v>
      </c>
      <c r="C9" s="46"/>
      <c r="D9" s="12">
        <v>334.63</v>
      </c>
      <c r="E9" s="12">
        <v>344.818</v>
      </c>
      <c r="F9" s="12"/>
      <c r="G9" s="12">
        <v>287.614</v>
      </c>
      <c r="H9" s="12">
        <v>358.7</v>
      </c>
      <c r="I9" s="12">
        <v>342.898</v>
      </c>
      <c r="J9" s="25">
        <f t="shared" si="1"/>
        <v>1668.6599999999999</v>
      </c>
      <c r="K9" s="26">
        <v>21</v>
      </c>
      <c r="L9" s="12">
        <v>221.088</v>
      </c>
      <c r="M9" s="12">
        <v>189.64</v>
      </c>
      <c r="N9" s="12">
        <v>341.424</v>
      </c>
      <c r="O9" s="12">
        <v>311.346</v>
      </c>
      <c r="P9" s="12">
        <v>287.272</v>
      </c>
      <c r="Q9" s="12">
        <v>310.256</v>
      </c>
      <c r="R9" s="25">
        <f t="shared" si="2"/>
        <v>1661.0259999999998</v>
      </c>
      <c r="S9" s="27">
        <v>21.7</v>
      </c>
      <c r="T9" s="15">
        <f t="shared" si="0"/>
        <v>3329.6859999999997</v>
      </c>
      <c r="U9" s="7"/>
      <c r="V9" s="7"/>
      <c r="W9" s="7"/>
      <c r="X9" s="7"/>
      <c r="Y9" s="7"/>
    </row>
    <row r="10" spans="1:25" ht="15.75" thickBot="1">
      <c r="A10" s="42" t="s">
        <v>22</v>
      </c>
      <c r="B10" s="10" t="s">
        <v>30</v>
      </c>
      <c r="C10" s="44" t="s">
        <v>19</v>
      </c>
      <c r="D10" s="18">
        <v>120.427</v>
      </c>
      <c r="E10" s="18">
        <v>130.253</v>
      </c>
      <c r="F10" s="18">
        <v>103.09</v>
      </c>
      <c r="G10" s="18">
        <v>90.1</v>
      </c>
      <c r="H10" s="18">
        <v>56.36</v>
      </c>
      <c r="I10" s="18">
        <v>14.79</v>
      </c>
      <c r="J10" s="19">
        <f t="shared" si="1"/>
        <v>515.02</v>
      </c>
      <c r="K10" s="20">
        <v>1850</v>
      </c>
      <c r="L10" s="18">
        <v>3.23</v>
      </c>
      <c r="M10" s="18">
        <v>15.27</v>
      </c>
      <c r="N10" s="18">
        <v>29.43</v>
      </c>
      <c r="O10" s="18">
        <v>79.482</v>
      </c>
      <c r="P10" s="18">
        <v>86.38</v>
      </c>
      <c r="Q10" s="18">
        <v>101.16</v>
      </c>
      <c r="R10" s="19">
        <f t="shared" si="2"/>
        <v>314.952</v>
      </c>
      <c r="S10" s="2">
        <v>1900</v>
      </c>
      <c r="T10" s="15">
        <f t="shared" si="0"/>
        <v>829.972</v>
      </c>
      <c r="U10" s="7"/>
      <c r="V10" s="7"/>
      <c r="W10" s="7"/>
      <c r="X10" s="7"/>
      <c r="Y10" s="7"/>
    </row>
    <row r="11" spans="1:25" ht="25.5" thickBot="1">
      <c r="A11" s="43"/>
      <c r="B11" s="11" t="s">
        <v>31</v>
      </c>
      <c r="C11" s="45"/>
      <c r="D11" s="4">
        <v>400.8</v>
      </c>
      <c r="E11" s="4">
        <v>370.3</v>
      </c>
      <c r="F11" s="4">
        <v>388.3</v>
      </c>
      <c r="G11" s="4">
        <v>489.7</v>
      </c>
      <c r="H11" s="4">
        <v>355.9</v>
      </c>
      <c r="I11" s="4">
        <v>258.7</v>
      </c>
      <c r="J11" s="21">
        <f t="shared" si="1"/>
        <v>2263.7</v>
      </c>
      <c r="K11" s="22">
        <v>43.62</v>
      </c>
      <c r="L11" s="4">
        <v>168.5</v>
      </c>
      <c r="M11" s="4">
        <v>269.1</v>
      </c>
      <c r="N11" s="4">
        <v>329.9</v>
      </c>
      <c r="O11" s="4">
        <v>327.3</v>
      </c>
      <c r="P11" s="4">
        <v>355.5</v>
      </c>
      <c r="Q11" s="4">
        <v>341.3</v>
      </c>
      <c r="R11" s="21">
        <f t="shared" si="2"/>
        <v>1791.6</v>
      </c>
      <c r="S11" s="3">
        <v>45.1</v>
      </c>
      <c r="T11" s="15">
        <f t="shared" si="0"/>
        <v>4055.2999999999997</v>
      </c>
      <c r="U11" s="7"/>
      <c r="V11" s="7"/>
      <c r="W11" s="7"/>
      <c r="X11" s="7"/>
      <c r="Y11" s="7"/>
    </row>
    <row r="12" spans="1:25" ht="15.75" thickBot="1">
      <c r="A12" s="5"/>
      <c r="B12" s="4" t="s">
        <v>32</v>
      </c>
      <c r="C12" s="45" t="s">
        <v>20</v>
      </c>
      <c r="D12" s="4">
        <v>574</v>
      </c>
      <c r="E12" s="4">
        <v>488</v>
      </c>
      <c r="F12" s="4">
        <v>438</v>
      </c>
      <c r="G12" s="4">
        <v>509</v>
      </c>
      <c r="H12" s="4">
        <v>565</v>
      </c>
      <c r="I12" s="4">
        <v>565</v>
      </c>
      <c r="J12" s="21">
        <f t="shared" si="1"/>
        <v>3139</v>
      </c>
      <c r="K12" s="23">
        <v>31</v>
      </c>
      <c r="L12" s="4">
        <v>565</v>
      </c>
      <c r="M12" s="4">
        <v>680.574</v>
      </c>
      <c r="N12" s="4">
        <v>594.67</v>
      </c>
      <c r="O12" s="4">
        <v>594.323</v>
      </c>
      <c r="P12" s="4">
        <v>324</v>
      </c>
      <c r="Q12" s="4">
        <v>414</v>
      </c>
      <c r="R12" s="21">
        <f t="shared" si="2"/>
        <v>3172.567</v>
      </c>
      <c r="S12" s="24">
        <v>32</v>
      </c>
      <c r="T12" s="15">
        <f t="shared" si="0"/>
        <v>6311.567</v>
      </c>
      <c r="U12" s="7"/>
      <c r="V12" s="7"/>
      <c r="W12" s="7"/>
      <c r="X12" s="7"/>
      <c r="Y12" s="7"/>
    </row>
    <row r="13" spans="1:25" ht="15.75" thickBot="1">
      <c r="A13" s="5"/>
      <c r="B13" s="4" t="s">
        <v>33</v>
      </c>
      <c r="C13" s="45"/>
      <c r="D13" s="4">
        <v>574</v>
      </c>
      <c r="E13" s="4">
        <v>488</v>
      </c>
      <c r="F13" s="4">
        <v>438</v>
      </c>
      <c r="G13" s="4">
        <v>509</v>
      </c>
      <c r="H13" s="4">
        <v>565</v>
      </c>
      <c r="I13" s="4">
        <v>565</v>
      </c>
      <c r="J13" s="21">
        <f t="shared" si="1"/>
        <v>3139</v>
      </c>
      <c r="K13" s="23">
        <v>21</v>
      </c>
      <c r="L13" s="4">
        <v>565</v>
      </c>
      <c r="M13" s="4">
        <v>680.574</v>
      </c>
      <c r="N13" s="4">
        <v>594.67</v>
      </c>
      <c r="O13" s="4">
        <v>594.323</v>
      </c>
      <c r="P13" s="4">
        <v>324</v>
      </c>
      <c r="Q13" s="4">
        <v>414</v>
      </c>
      <c r="R13" s="21">
        <f t="shared" si="2"/>
        <v>3172.567</v>
      </c>
      <c r="S13" s="24">
        <v>21.7</v>
      </c>
      <c r="T13" s="15">
        <f t="shared" si="0"/>
        <v>6311.567</v>
      </c>
      <c r="U13" s="7"/>
      <c r="V13" s="7"/>
      <c r="W13" s="7"/>
      <c r="X13" s="7"/>
      <c r="Y13" s="7"/>
    </row>
    <row r="14" spans="1:25" ht="15.75" thickBot="1">
      <c r="A14" s="6"/>
      <c r="B14" s="4" t="s">
        <v>34</v>
      </c>
      <c r="C14" s="46"/>
      <c r="D14" s="12">
        <v>400.762</v>
      </c>
      <c r="E14" s="12">
        <v>370.275</v>
      </c>
      <c r="F14" s="12"/>
      <c r="G14" s="12">
        <v>388.346</v>
      </c>
      <c r="H14" s="12">
        <v>848.376</v>
      </c>
      <c r="I14" s="12">
        <v>355.877</v>
      </c>
      <c r="J14" s="25">
        <f t="shared" si="1"/>
        <v>2363.636</v>
      </c>
      <c r="K14" s="26">
        <v>21</v>
      </c>
      <c r="L14" s="12">
        <v>258.721</v>
      </c>
      <c r="M14" s="12">
        <v>204.455</v>
      </c>
      <c r="N14" s="12">
        <v>244.852</v>
      </c>
      <c r="O14" s="12">
        <v>301.034</v>
      </c>
      <c r="P14" s="12">
        <v>327.19</v>
      </c>
      <c r="Q14" s="12">
        <v>355.509</v>
      </c>
      <c r="R14" s="25">
        <f t="shared" si="2"/>
        <v>1691.761</v>
      </c>
      <c r="S14" s="27">
        <v>21.7</v>
      </c>
      <c r="T14" s="15">
        <f t="shared" si="0"/>
        <v>4055.397</v>
      </c>
      <c r="U14" s="7"/>
      <c r="V14" s="7"/>
      <c r="W14" s="7"/>
      <c r="X14" s="7"/>
      <c r="Y14" s="7"/>
    </row>
    <row r="15" spans="1:25" ht="15.75" thickBot="1">
      <c r="A15" s="42" t="s">
        <v>23</v>
      </c>
      <c r="B15" s="10" t="s">
        <v>30</v>
      </c>
      <c r="C15" s="44" t="s">
        <v>19</v>
      </c>
      <c r="D15" s="18">
        <v>98.803</v>
      </c>
      <c r="E15" s="18">
        <v>119.99</v>
      </c>
      <c r="F15" s="18">
        <v>84.88</v>
      </c>
      <c r="G15" s="18">
        <v>71.179</v>
      </c>
      <c r="H15" s="18">
        <v>42.276</v>
      </c>
      <c r="I15" s="18">
        <v>9.978</v>
      </c>
      <c r="J15" s="19">
        <f t="shared" si="1"/>
        <v>427.106</v>
      </c>
      <c r="K15" s="20">
        <v>1850</v>
      </c>
      <c r="L15" s="18">
        <v>1.47</v>
      </c>
      <c r="M15" s="18">
        <v>3.276</v>
      </c>
      <c r="N15" s="18">
        <v>7.068</v>
      </c>
      <c r="O15" s="18">
        <v>63.721</v>
      </c>
      <c r="P15" s="18">
        <v>69.211</v>
      </c>
      <c r="Q15" s="18">
        <v>83.99</v>
      </c>
      <c r="R15" s="19">
        <f t="shared" si="2"/>
        <v>228.736</v>
      </c>
      <c r="S15" s="2">
        <v>1900</v>
      </c>
      <c r="T15" s="15">
        <f t="shared" si="0"/>
        <v>655.842</v>
      </c>
      <c r="U15" s="7"/>
      <c r="V15" s="7"/>
      <c r="W15" s="7"/>
      <c r="X15" s="7"/>
      <c r="Y15" s="7"/>
    </row>
    <row r="16" spans="1:25" ht="25.5" thickBot="1">
      <c r="A16" s="43"/>
      <c r="B16" s="11" t="s">
        <v>31</v>
      </c>
      <c r="C16" s="45"/>
      <c r="D16" s="4">
        <v>229.789</v>
      </c>
      <c r="E16" s="4">
        <v>279.604</v>
      </c>
      <c r="F16" s="4">
        <v>208.807</v>
      </c>
      <c r="G16" s="4">
        <v>268.416</v>
      </c>
      <c r="H16" s="4">
        <v>242.481</v>
      </c>
      <c r="I16" s="4">
        <v>234.084</v>
      </c>
      <c r="J16" s="21">
        <f t="shared" si="1"/>
        <v>1463.181</v>
      </c>
      <c r="K16" s="22">
        <v>43.62</v>
      </c>
      <c r="L16" s="4">
        <v>24.922</v>
      </c>
      <c r="M16" s="4">
        <v>55.53</v>
      </c>
      <c r="N16" s="4">
        <v>253.178</v>
      </c>
      <c r="O16" s="4">
        <v>260.204</v>
      </c>
      <c r="P16" s="4">
        <v>253.843</v>
      </c>
      <c r="Q16" s="4">
        <v>210.051</v>
      </c>
      <c r="R16" s="21">
        <f t="shared" si="2"/>
        <v>1057.728</v>
      </c>
      <c r="S16" s="3">
        <v>45.1</v>
      </c>
      <c r="T16" s="15">
        <f t="shared" si="0"/>
        <v>2520.909</v>
      </c>
      <c r="U16" s="7"/>
      <c r="V16" s="7"/>
      <c r="W16" s="7"/>
      <c r="X16" s="7"/>
      <c r="Y16" s="7"/>
    </row>
    <row r="17" spans="1:25" ht="15.75" thickBot="1">
      <c r="A17" s="43"/>
      <c r="B17" s="4" t="s">
        <v>32</v>
      </c>
      <c r="C17" s="45" t="s">
        <v>20</v>
      </c>
      <c r="D17" s="4">
        <v>171.759</v>
      </c>
      <c r="E17" s="4">
        <v>398.064</v>
      </c>
      <c r="F17" s="4">
        <v>412.743</v>
      </c>
      <c r="G17" s="4">
        <v>369.907</v>
      </c>
      <c r="H17" s="4">
        <v>413.128</v>
      </c>
      <c r="I17" s="4">
        <v>443.137</v>
      </c>
      <c r="J17" s="21">
        <f t="shared" si="1"/>
        <v>2208.738</v>
      </c>
      <c r="K17" s="23">
        <v>31</v>
      </c>
      <c r="L17" s="4">
        <v>479.526</v>
      </c>
      <c r="M17" s="4">
        <v>490.757</v>
      </c>
      <c r="N17" s="4">
        <v>390.582</v>
      </c>
      <c r="O17" s="4">
        <v>585.921</v>
      </c>
      <c r="P17" s="4">
        <v>398.125</v>
      </c>
      <c r="Q17" s="4">
        <v>442.011</v>
      </c>
      <c r="R17" s="21">
        <f t="shared" si="2"/>
        <v>2786.922</v>
      </c>
      <c r="S17" s="24">
        <v>32</v>
      </c>
      <c r="T17" s="15">
        <f t="shared" si="0"/>
        <v>4995.66</v>
      </c>
      <c r="U17" s="7"/>
      <c r="V17" s="7"/>
      <c r="W17" s="7"/>
      <c r="X17" s="7"/>
      <c r="Y17" s="7"/>
    </row>
    <row r="18" spans="1:25" ht="15.75" thickBot="1">
      <c r="A18" s="5"/>
      <c r="B18" s="4" t="s">
        <v>33</v>
      </c>
      <c r="C18" s="45"/>
      <c r="D18" s="4">
        <v>173.397</v>
      </c>
      <c r="E18" s="4">
        <v>398.064</v>
      </c>
      <c r="F18" s="4">
        <v>412.742</v>
      </c>
      <c r="G18" s="4">
        <v>369.907</v>
      </c>
      <c r="H18" s="4">
        <v>413.128</v>
      </c>
      <c r="I18" s="4">
        <v>443.137</v>
      </c>
      <c r="J18" s="21">
        <f t="shared" si="1"/>
        <v>2210.375</v>
      </c>
      <c r="K18" s="23">
        <v>21</v>
      </c>
      <c r="L18" s="4">
        <v>479.526</v>
      </c>
      <c r="M18" s="4">
        <v>490.757</v>
      </c>
      <c r="N18" s="4">
        <v>390.582</v>
      </c>
      <c r="O18" s="4">
        <v>585.921</v>
      </c>
      <c r="P18" s="4">
        <v>398.125</v>
      </c>
      <c r="Q18" s="4">
        <v>442.011</v>
      </c>
      <c r="R18" s="21">
        <f t="shared" si="2"/>
        <v>2786.922</v>
      </c>
      <c r="S18" s="24">
        <v>21.7</v>
      </c>
      <c r="T18" s="15">
        <f t="shared" si="0"/>
        <v>4997.2970000000005</v>
      </c>
      <c r="U18" s="7"/>
      <c r="V18" s="7"/>
      <c r="W18" s="7"/>
      <c r="X18" s="7"/>
      <c r="Y18" s="7"/>
    </row>
    <row r="19" spans="1:25" ht="15.75" thickBot="1">
      <c r="A19" s="6"/>
      <c r="B19" s="4" t="s">
        <v>34</v>
      </c>
      <c r="C19" s="46"/>
      <c r="D19" s="12">
        <v>237.47</v>
      </c>
      <c r="E19" s="12">
        <v>248.212</v>
      </c>
      <c r="F19" s="12"/>
      <c r="G19" s="12">
        <v>237.571</v>
      </c>
      <c r="H19" s="12">
        <v>268.416</v>
      </c>
      <c r="I19" s="12">
        <v>242.481</v>
      </c>
      <c r="J19" s="25">
        <f t="shared" si="1"/>
        <v>1234.15</v>
      </c>
      <c r="K19" s="26">
        <v>21</v>
      </c>
      <c r="L19" s="12">
        <v>235.291</v>
      </c>
      <c r="M19" s="12">
        <v>227.68</v>
      </c>
      <c r="N19" s="12">
        <v>239.108</v>
      </c>
      <c r="O19" s="12">
        <v>257.336</v>
      </c>
      <c r="P19" s="12">
        <v>241.44</v>
      </c>
      <c r="Q19" s="12">
        <v>253.731</v>
      </c>
      <c r="R19" s="25">
        <f t="shared" si="2"/>
        <v>1454.586</v>
      </c>
      <c r="S19" s="27">
        <v>21.7</v>
      </c>
      <c r="T19" s="15">
        <f t="shared" si="0"/>
        <v>2688.736</v>
      </c>
      <c r="U19" s="7"/>
      <c r="V19" s="7"/>
      <c r="W19" s="7"/>
      <c r="X19" s="7"/>
      <c r="Y19" s="7"/>
    </row>
    <row r="20" spans="1:25" ht="15.75" thickBot="1">
      <c r="A20" s="42" t="s">
        <v>24</v>
      </c>
      <c r="B20" s="10" t="s">
        <v>30</v>
      </c>
      <c r="C20" s="44" t="s">
        <v>19</v>
      </c>
      <c r="D20" s="4">
        <v>41.727</v>
      </c>
      <c r="E20" s="4">
        <v>52.145</v>
      </c>
      <c r="F20" s="4">
        <v>36.923</v>
      </c>
      <c r="G20" s="4">
        <v>25.527</v>
      </c>
      <c r="H20" s="4">
        <v>15.488</v>
      </c>
      <c r="I20" s="4"/>
      <c r="J20" s="19">
        <f t="shared" si="1"/>
        <v>171.81</v>
      </c>
      <c r="K20" s="20">
        <v>1850</v>
      </c>
      <c r="L20" s="4"/>
      <c r="M20" s="4"/>
      <c r="N20" s="4">
        <v>4.182</v>
      </c>
      <c r="O20" s="4">
        <v>66.097</v>
      </c>
      <c r="P20" s="4">
        <v>31.145</v>
      </c>
      <c r="Q20" s="4">
        <v>34.419</v>
      </c>
      <c r="R20" s="19">
        <f t="shared" si="2"/>
        <v>135.843</v>
      </c>
      <c r="S20" s="2">
        <v>1900</v>
      </c>
      <c r="T20" s="15">
        <f t="shared" si="0"/>
        <v>307.653</v>
      </c>
      <c r="U20" s="7"/>
      <c r="V20" s="7"/>
      <c r="W20" s="7"/>
      <c r="X20" s="7"/>
      <c r="Y20" s="7"/>
    </row>
    <row r="21" spans="1:25" ht="17.25" customHeight="1" thickBot="1">
      <c r="A21" s="43"/>
      <c r="B21" s="11" t="s">
        <v>31</v>
      </c>
      <c r="C21" s="45"/>
      <c r="D21" s="4"/>
      <c r="E21" s="4"/>
      <c r="F21" s="4"/>
      <c r="G21" s="4"/>
      <c r="H21" s="4"/>
      <c r="I21" s="4"/>
      <c r="J21" s="21">
        <f t="shared" si="1"/>
        <v>0</v>
      </c>
      <c r="K21" s="22">
        <v>43.62</v>
      </c>
      <c r="L21" s="4"/>
      <c r="M21" s="4"/>
      <c r="N21" s="4"/>
      <c r="O21" s="4"/>
      <c r="P21" s="4"/>
      <c r="Q21" s="4"/>
      <c r="R21" s="21">
        <f t="shared" si="2"/>
        <v>0</v>
      </c>
      <c r="S21" s="3">
        <v>45.1</v>
      </c>
      <c r="T21" s="15">
        <f t="shared" si="0"/>
        <v>0</v>
      </c>
      <c r="U21" s="7"/>
      <c r="V21" s="7"/>
      <c r="W21" s="7"/>
      <c r="X21" s="7"/>
      <c r="Y21" s="7"/>
    </row>
    <row r="22" spans="1:25" ht="15.75" thickBot="1">
      <c r="A22" s="5"/>
      <c r="B22" s="4" t="s">
        <v>32</v>
      </c>
      <c r="C22" s="45" t="s">
        <v>20</v>
      </c>
      <c r="D22" s="4">
        <v>226.979</v>
      </c>
      <c r="E22" s="4"/>
      <c r="F22" s="4">
        <v>140.738</v>
      </c>
      <c r="G22" s="4">
        <v>198.293</v>
      </c>
      <c r="H22" s="4">
        <v>199.551</v>
      </c>
      <c r="I22" s="4">
        <v>204.293</v>
      </c>
      <c r="J22" s="21">
        <f t="shared" si="1"/>
        <v>969.8539999999999</v>
      </c>
      <c r="K22" s="23">
        <v>31</v>
      </c>
      <c r="L22" s="4">
        <v>186.497</v>
      </c>
      <c r="M22" s="4">
        <v>184.322</v>
      </c>
      <c r="N22" s="4">
        <v>209.461</v>
      </c>
      <c r="O22" s="4">
        <v>214.166</v>
      </c>
      <c r="P22" s="4">
        <v>196.279</v>
      </c>
      <c r="Q22" s="4">
        <v>224.308</v>
      </c>
      <c r="R22" s="21">
        <f t="shared" si="2"/>
        <v>1215.033</v>
      </c>
      <c r="S22" s="24">
        <v>32</v>
      </c>
      <c r="T22" s="15">
        <f t="shared" si="0"/>
        <v>2184.8869999999997</v>
      </c>
      <c r="U22" s="7"/>
      <c r="V22" s="7"/>
      <c r="W22" s="7"/>
      <c r="X22" s="7"/>
      <c r="Y22" s="7"/>
    </row>
    <row r="23" spans="1:25" ht="15.75" thickBot="1">
      <c r="A23" s="5"/>
      <c r="B23" s="4" t="s">
        <v>33</v>
      </c>
      <c r="C23" s="45"/>
      <c r="D23" s="4">
        <v>226.979</v>
      </c>
      <c r="E23" s="4"/>
      <c r="F23" s="4">
        <v>140.738</v>
      </c>
      <c r="G23" s="4">
        <v>198.293</v>
      </c>
      <c r="H23" s="4">
        <v>199.551</v>
      </c>
      <c r="I23" s="4">
        <v>204.292</v>
      </c>
      <c r="J23" s="21">
        <f t="shared" si="1"/>
        <v>969.853</v>
      </c>
      <c r="K23" s="23">
        <v>21</v>
      </c>
      <c r="L23" s="4">
        <v>186.497</v>
      </c>
      <c r="M23" s="4">
        <v>184.322</v>
      </c>
      <c r="N23" s="4">
        <v>209.461</v>
      </c>
      <c r="O23" s="4">
        <v>214.166</v>
      </c>
      <c r="P23" s="4">
        <v>196.279</v>
      </c>
      <c r="Q23" s="4">
        <v>224.308</v>
      </c>
      <c r="R23" s="21">
        <f t="shared" si="2"/>
        <v>1215.033</v>
      </c>
      <c r="S23" s="24">
        <v>21.7</v>
      </c>
      <c r="T23" s="15">
        <f t="shared" si="0"/>
        <v>2184.886</v>
      </c>
      <c r="U23" s="7"/>
      <c r="V23" s="7"/>
      <c r="W23" s="7"/>
      <c r="X23" s="7"/>
      <c r="Y23" s="7"/>
    </row>
    <row r="24" spans="1:25" ht="15.75" thickBot="1">
      <c r="A24" s="6"/>
      <c r="B24" s="4" t="s">
        <v>34</v>
      </c>
      <c r="C24" s="46"/>
      <c r="D24" s="12"/>
      <c r="E24" s="12"/>
      <c r="F24" s="12"/>
      <c r="G24" s="12"/>
      <c r="H24" s="12"/>
      <c r="I24" s="12"/>
      <c r="J24" s="25">
        <f t="shared" si="1"/>
        <v>0</v>
      </c>
      <c r="K24" s="26">
        <v>21</v>
      </c>
      <c r="L24" s="12"/>
      <c r="M24" s="12"/>
      <c r="N24" s="12"/>
      <c r="O24" s="12"/>
      <c r="P24" s="12"/>
      <c r="Q24" s="12"/>
      <c r="R24" s="25">
        <f t="shared" si="2"/>
        <v>0</v>
      </c>
      <c r="S24" s="27">
        <v>21.7</v>
      </c>
      <c r="T24" s="15">
        <f t="shared" si="0"/>
        <v>0</v>
      </c>
      <c r="U24" s="7"/>
      <c r="V24" s="7"/>
      <c r="W24" s="7"/>
      <c r="X24" s="7"/>
      <c r="Y24" s="7"/>
    </row>
    <row r="25" spans="1:25" ht="15.75" thickBot="1">
      <c r="A25" s="42" t="s">
        <v>25</v>
      </c>
      <c r="B25" s="10" t="s">
        <v>30</v>
      </c>
      <c r="C25" s="44" t="s">
        <v>19</v>
      </c>
      <c r="D25" s="4">
        <v>111.902</v>
      </c>
      <c r="E25" s="4">
        <v>134.512</v>
      </c>
      <c r="F25" s="4">
        <v>88.961</v>
      </c>
      <c r="G25" s="4">
        <v>69.39</v>
      </c>
      <c r="H25" s="4">
        <v>36.67</v>
      </c>
      <c r="I25" s="4"/>
      <c r="J25" s="19">
        <f t="shared" si="1"/>
        <v>441.435</v>
      </c>
      <c r="K25" s="20">
        <v>1850</v>
      </c>
      <c r="L25" s="4"/>
      <c r="M25" s="4"/>
      <c r="N25" s="4">
        <v>11.53</v>
      </c>
      <c r="O25" s="4">
        <v>21.823</v>
      </c>
      <c r="P25" s="4">
        <v>76.19</v>
      </c>
      <c r="Q25" s="4">
        <v>95.97</v>
      </c>
      <c r="R25" s="19">
        <f t="shared" si="2"/>
        <v>205.513</v>
      </c>
      <c r="S25" s="2">
        <v>1900</v>
      </c>
      <c r="T25" s="15">
        <f t="shared" si="0"/>
        <v>646.948</v>
      </c>
      <c r="U25" s="7"/>
      <c r="V25" s="7"/>
      <c r="W25" s="7"/>
      <c r="X25" s="7"/>
      <c r="Y25" s="7"/>
    </row>
    <row r="26" spans="1:25" ht="15" customHeight="1" thickBot="1">
      <c r="A26" s="43"/>
      <c r="B26" s="11" t="s">
        <v>31</v>
      </c>
      <c r="C26" s="45"/>
      <c r="D26" s="4"/>
      <c r="E26" s="4"/>
      <c r="F26" s="4"/>
      <c r="G26" s="4"/>
      <c r="H26" s="4"/>
      <c r="I26" s="4"/>
      <c r="J26" s="21">
        <f t="shared" si="1"/>
        <v>0</v>
      </c>
      <c r="K26" s="22">
        <v>43.62</v>
      </c>
      <c r="L26" s="4"/>
      <c r="M26" s="4"/>
      <c r="N26" s="4"/>
      <c r="O26" s="4"/>
      <c r="P26" s="4"/>
      <c r="Q26" s="4"/>
      <c r="R26" s="21">
        <f t="shared" si="2"/>
        <v>0</v>
      </c>
      <c r="S26" s="3">
        <v>45.1</v>
      </c>
      <c r="T26" s="15">
        <f t="shared" si="0"/>
        <v>0</v>
      </c>
      <c r="U26" s="7"/>
      <c r="V26" s="7"/>
      <c r="W26" s="7"/>
      <c r="X26" s="7"/>
      <c r="Y26" s="7"/>
    </row>
    <row r="27" spans="1:25" ht="15.75" thickBot="1">
      <c r="A27" s="43"/>
      <c r="B27" s="4" t="s">
        <v>32</v>
      </c>
      <c r="C27" s="45" t="s">
        <v>20</v>
      </c>
      <c r="D27" s="4">
        <v>751.371</v>
      </c>
      <c r="E27" s="4">
        <v>755.524</v>
      </c>
      <c r="F27" s="4">
        <v>590.22</v>
      </c>
      <c r="G27" s="4">
        <v>660.088</v>
      </c>
      <c r="H27" s="4">
        <v>713.121</v>
      </c>
      <c r="I27" s="4">
        <v>703.86</v>
      </c>
      <c r="J27" s="21">
        <f t="shared" si="1"/>
        <v>4174.183999999999</v>
      </c>
      <c r="K27" s="23">
        <v>31</v>
      </c>
      <c r="L27" s="4">
        <v>718.874</v>
      </c>
      <c r="M27" s="4">
        <v>762.927</v>
      </c>
      <c r="N27" s="4">
        <v>648.454</v>
      </c>
      <c r="O27" s="4">
        <v>744.711</v>
      </c>
      <c r="P27" s="4">
        <v>700.04</v>
      </c>
      <c r="Q27" s="4">
        <v>699.324</v>
      </c>
      <c r="R27" s="21">
        <f t="shared" si="2"/>
        <v>4274.33</v>
      </c>
      <c r="S27" s="24">
        <v>32</v>
      </c>
      <c r="T27" s="15">
        <f t="shared" si="0"/>
        <v>8448.514</v>
      </c>
      <c r="U27" s="7"/>
      <c r="V27" s="7"/>
      <c r="W27" s="7"/>
      <c r="X27" s="7"/>
      <c r="Y27" s="7"/>
    </row>
    <row r="28" spans="1:25" ht="15.75" thickBot="1">
      <c r="A28" s="5"/>
      <c r="B28" s="4" t="s">
        <v>33</v>
      </c>
      <c r="C28" s="45"/>
      <c r="D28" s="4">
        <v>751.372</v>
      </c>
      <c r="E28" s="4">
        <v>755.524</v>
      </c>
      <c r="F28" s="4">
        <v>590.221</v>
      </c>
      <c r="G28" s="4">
        <v>660.116</v>
      </c>
      <c r="H28" s="4">
        <v>713.121</v>
      </c>
      <c r="I28" s="4">
        <v>703.861</v>
      </c>
      <c r="J28" s="21">
        <f t="shared" si="1"/>
        <v>4174.215</v>
      </c>
      <c r="K28" s="23">
        <v>21</v>
      </c>
      <c r="L28" s="4">
        <v>718.874</v>
      </c>
      <c r="M28" s="4">
        <v>762.927</v>
      </c>
      <c r="N28" s="4">
        <v>648.454</v>
      </c>
      <c r="O28" s="4">
        <v>744.711</v>
      </c>
      <c r="P28" s="4">
        <v>700.04</v>
      </c>
      <c r="Q28" s="4">
        <v>699.324</v>
      </c>
      <c r="R28" s="21">
        <f t="shared" si="2"/>
        <v>4274.33</v>
      </c>
      <c r="S28" s="24">
        <v>21.7</v>
      </c>
      <c r="T28" s="15">
        <f t="shared" si="0"/>
        <v>8448.545</v>
      </c>
      <c r="U28" s="7"/>
      <c r="V28" s="7"/>
      <c r="W28" s="7"/>
      <c r="X28" s="7"/>
      <c r="Y28" s="7"/>
    </row>
    <row r="29" spans="1:25" ht="14.25" customHeight="1" thickBot="1">
      <c r="A29" s="5"/>
      <c r="B29" s="4" t="s">
        <v>34</v>
      </c>
      <c r="C29" s="46"/>
      <c r="D29" s="12"/>
      <c r="E29" s="12"/>
      <c r="F29" s="12"/>
      <c r="G29" s="12"/>
      <c r="H29" s="12"/>
      <c r="I29" s="12"/>
      <c r="J29" s="25">
        <f t="shared" si="1"/>
        <v>0</v>
      </c>
      <c r="K29" s="26">
        <v>21</v>
      </c>
      <c r="L29" s="12"/>
      <c r="M29" s="12"/>
      <c r="N29" s="12"/>
      <c r="O29" s="12"/>
      <c r="P29" s="12"/>
      <c r="Q29" s="12"/>
      <c r="R29" s="25">
        <f t="shared" si="2"/>
        <v>0</v>
      </c>
      <c r="S29" s="27">
        <v>21.7</v>
      </c>
      <c r="T29" s="15">
        <f t="shared" si="0"/>
        <v>0</v>
      </c>
      <c r="U29" s="7"/>
      <c r="V29" s="7"/>
      <c r="W29" s="7"/>
      <c r="X29" s="7"/>
      <c r="Y29" s="7"/>
    </row>
    <row r="30" spans="1:25" ht="15.75" customHeight="1" thickBot="1">
      <c r="A30" s="47" t="s">
        <v>26</v>
      </c>
      <c r="B30" s="10" t="s">
        <v>30</v>
      </c>
      <c r="C30" s="48" t="s">
        <v>19</v>
      </c>
      <c r="D30" s="4">
        <v>103.29</v>
      </c>
      <c r="E30" s="4">
        <v>127.303</v>
      </c>
      <c r="F30" s="4">
        <v>87.664</v>
      </c>
      <c r="G30" s="4">
        <v>66.434</v>
      </c>
      <c r="H30" s="4">
        <v>38.369</v>
      </c>
      <c r="I30" s="4"/>
      <c r="J30" s="19">
        <f t="shared" si="1"/>
        <v>423.06000000000006</v>
      </c>
      <c r="K30" s="20">
        <v>1850</v>
      </c>
      <c r="L30" s="4"/>
      <c r="M30" s="4"/>
      <c r="N30" s="4">
        <v>11.276</v>
      </c>
      <c r="O30" s="4">
        <v>66.097</v>
      </c>
      <c r="P30" s="4">
        <v>75.374</v>
      </c>
      <c r="Q30" s="4">
        <v>98.697</v>
      </c>
      <c r="R30" s="19">
        <f t="shared" si="2"/>
        <v>251.444</v>
      </c>
      <c r="S30" s="2">
        <v>1900</v>
      </c>
      <c r="T30" s="15">
        <f t="shared" si="0"/>
        <v>674.504</v>
      </c>
      <c r="U30" s="7"/>
      <c r="V30" s="7"/>
      <c r="W30" s="7"/>
      <c r="X30" s="7"/>
      <c r="Y30" s="7"/>
    </row>
    <row r="31" spans="1:25" ht="25.5" thickBot="1">
      <c r="A31" s="47"/>
      <c r="B31" s="11" t="s">
        <v>31</v>
      </c>
      <c r="C31" s="49"/>
      <c r="D31" s="4"/>
      <c r="E31" s="4"/>
      <c r="F31" s="4"/>
      <c r="G31" s="4"/>
      <c r="H31" s="4"/>
      <c r="I31" s="4"/>
      <c r="J31" s="21">
        <f t="shared" si="1"/>
        <v>0</v>
      </c>
      <c r="K31" s="22">
        <v>43.62</v>
      </c>
      <c r="L31" s="4"/>
      <c r="M31" s="4"/>
      <c r="N31" s="4"/>
      <c r="O31" s="4"/>
      <c r="P31" s="4"/>
      <c r="Q31" s="4"/>
      <c r="R31" s="21">
        <f t="shared" si="2"/>
        <v>0</v>
      </c>
      <c r="S31" s="3">
        <v>45.1</v>
      </c>
      <c r="T31" s="15">
        <f t="shared" si="0"/>
        <v>0</v>
      </c>
      <c r="U31" s="7"/>
      <c r="V31" s="7"/>
      <c r="W31" s="7"/>
      <c r="X31" s="7"/>
      <c r="Y31" s="7"/>
    </row>
    <row r="32" spans="1:25" ht="15.75" thickBot="1">
      <c r="A32" s="47"/>
      <c r="B32" s="4" t="s">
        <v>32</v>
      </c>
      <c r="C32" s="49" t="s">
        <v>20</v>
      </c>
      <c r="D32" s="4">
        <v>1100</v>
      </c>
      <c r="E32" s="4">
        <v>939</v>
      </c>
      <c r="F32" s="4">
        <v>822</v>
      </c>
      <c r="G32" s="4">
        <v>1014</v>
      </c>
      <c r="H32" s="4">
        <v>1001</v>
      </c>
      <c r="I32" s="4">
        <v>902</v>
      </c>
      <c r="J32" s="21">
        <f t="shared" si="1"/>
        <v>5778</v>
      </c>
      <c r="K32" s="23">
        <v>31</v>
      </c>
      <c r="L32" s="4">
        <v>890</v>
      </c>
      <c r="M32" s="4">
        <v>904</v>
      </c>
      <c r="N32" s="4">
        <v>1053</v>
      </c>
      <c r="O32" s="4">
        <v>1068</v>
      </c>
      <c r="P32" s="4">
        <v>725</v>
      </c>
      <c r="Q32" s="4">
        <v>944</v>
      </c>
      <c r="R32" s="21">
        <f t="shared" si="2"/>
        <v>5584</v>
      </c>
      <c r="S32" s="24">
        <v>32</v>
      </c>
      <c r="T32" s="15">
        <f t="shared" si="0"/>
        <v>11362</v>
      </c>
      <c r="U32" s="7"/>
      <c r="V32" s="7"/>
      <c r="W32" s="7"/>
      <c r="X32" s="7"/>
      <c r="Y32" s="7"/>
    </row>
    <row r="33" spans="1:25" ht="15.75" thickBot="1">
      <c r="A33" s="8"/>
      <c r="B33" s="4" t="s">
        <v>33</v>
      </c>
      <c r="C33" s="49"/>
      <c r="D33" s="4">
        <v>1100</v>
      </c>
      <c r="E33" s="4">
        <v>939</v>
      </c>
      <c r="F33" s="4">
        <v>822</v>
      </c>
      <c r="G33" s="4">
        <v>1014</v>
      </c>
      <c r="H33" s="4">
        <v>1001</v>
      </c>
      <c r="I33" s="4">
        <v>902</v>
      </c>
      <c r="J33" s="21">
        <f t="shared" si="1"/>
        <v>5778</v>
      </c>
      <c r="K33" s="23">
        <v>21</v>
      </c>
      <c r="L33" s="4">
        <v>890</v>
      </c>
      <c r="M33" s="4">
        <v>904</v>
      </c>
      <c r="N33" s="4">
        <v>1053</v>
      </c>
      <c r="O33" s="4">
        <v>1068</v>
      </c>
      <c r="P33" s="4">
        <v>725</v>
      </c>
      <c r="Q33" s="4">
        <v>944</v>
      </c>
      <c r="R33" s="21">
        <f t="shared" si="2"/>
        <v>5584</v>
      </c>
      <c r="S33" s="24">
        <v>21.7</v>
      </c>
      <c r="T33" s="15">
        <f t="shared" si="0"/>
        <v>11362</v>
      </c>
      <c r="U33" s="7"/>
      <c r="V33" s="7"/>
      <c r="W33" s="7"/>
      <c r="X33" s="7"/>
      <c r="Y33" s="7"/>
    </row>
    <row r="34" spans="1:25" ht="15.75" thickBot="1">
      <c r="A34" s="9"/>
      <c r="B34" s="12" t="s">
        <v>34</v>
      </c>
      <c r="C34" s="50"/>
      <c r="D34" s="12"/>
      <c r="E34" s="12"/>
      <c r="F34" s="12"/>
      <c r="G34" s="12"/>
      <c r="H34" s="12"/>
      <c r="I34" s="12"/>
      <c r="J34" s="25">
        <f t="shared" si="1"/>
        <v>0</v>
      </c>
      <c r="K34" s="26">
        <v>21</v>
      </c>
      <c r="L34" s="12"/>
      <c r="M34" s="12"/>
      <c r="N34" s="12"/>
      <c r="O34" s="12"/>
      <c r="P34" s="12"/>
      <c r="Q34" s="12"/>
      <c r="R34" s="25">
        <f t="shared" si="2"/>
        <v>0</v>
      </c>
      <c r="S34" s="27">
        <v>21.7</v>
      </c>
      <c r="T34" s="15">
        <f t="shared" si="0"/>
        <v>0</v>
      </c>
      <c r="U34" s="7"/>
      <c r="V34" s="7"/>
      <c r="W34" s="7"/>
      <c r="X34" s="7"/>
      <c r="Y34" s="7"/>
    </row>
    <row r="35" spans="1:25" ht="15.75" customHeight="1" thickBot="1">
      <c r="A35" s="43" t="s">
        <v>27</v>
      </c>
      <c r="B35" s="10" t="s">
        <v>30</v>
      </c>
      <c r="C35" s="48" t="s">
        <v>19</v>
      </c>
      <c r="D35" s="4">
        <v>91.683</v>
      </c>
      <c r="E35" s="4">
        <v>114.756</v>
      </c>
      <c r="F35" s="4">
        <v>78.717</v>
      </c>
      <c r="G35" s="4">
        <v>59.687</v>
      </c>
      <c r="H35" s="4">
        <v>30.6897</v>
      </c>
      <c r="I35" s="4"/>
      <c r="J35" s="19">
        <f t="shared" si="1"/>
        <v>375.53270000000003</v>
      </c>
      <c r="K35" s="20">
        <v>1850</v>
      </c>
      <c r="L35" s="4"/>
      <c r="M35" s="4"/>
      <c r="N35" s="4"/>
      <c r="O35" s="4">
        <v>25.059</v>
      </c>
      <c r="P35" s="4">
        <v>62.857</v>
      </c>
      <c r="Q35" s="4">
        <v>79.401</v>
      </c>
      <c r="R35" s="19">
        <f t="shared" si="2"/>
        <v>167.317</v>
      </c>
      <c r="S35" s="2">
        <v>1900</v>
      </c>
      <c r="T35" s="15">
        <f t="shared" si="0"/>
        <v>542.8497</v>
      </c>
      <c r="U35" s="7"/>
      <c r="V35" s="7"/>
      <c r="W35" s="7"/>
      <c r="X35" s="7"/>
      <c r="Y35" s="7"/>
    </row>
    <row r="36" spans="1:25" ht="25.5" thickBot="1">
      <c r="A36" s="43"/>
      <c r="B36" s="11" t="s">
        <v>31</v>
      </c>
      <c r="C36" s="49"/>
      <c r="D36" s="4"/>
      <c r="E36" s="4"/>
      <c r="F36" s="4"/>
      <c r="G36" s="4"/>
      <c r="H36" s="4"/>
      <c r="I36" s="4"/>
      <c r="J36" s="21">
        <f t="shared" si="1"/>
        <v>0</v>
      </c>
      <c r="K36" s="22">
        <v>43.62</v>
      </c>
      <c r="L36" s="4"/>
      <c r="M36" s="4"/>
      <c r="N36" s="4"/>
      <c r="O36" s="4"/>
      <c r="P36" s="4"/>
      <c r="Q36" s="4"/>
      <c r="R36" s="21">
        <f t="shared" si="2"/>
        <v>0</v>
      </c>
      <c r="S36" s="3">
        <v>45.1</v>
      </c>
      <c r="T36" s="15">
        <f t="shared" si="0"/>
        <v>0</v>
      </c>
      <c r="U36" s="7"/>
      <c r="V36" s="7"/>
      <c r="W36" s="7"/>
      <c r="X36" s="7"/>
      <c r="Y36" s="7"/>
    </row>
    <row r="37" spans="1:25" ht="15.75" thickBot="1">
      <c r="A37" s="43"/>
      <c r="B37" s="4" t="s">
        <v>32</v>
      </c>
      <c r="C37" s="49" t="s">
        <v>20</v>
      </c>
      <c r="D37" s="4">
        <v>768</v>
      </c>
      <c r="E37" s="4">
        <v>787</v>
      </c>
      <c r="F37" s="4">
        <v>781</v>
      </c>
      <c r="G37" s="4">
        <v>792</v>
      </c>
      <c r="H37" s="4">
        <v>750</v>
      </c>
      <c r="I37" s="4">
        <v>730</v>
      </c>
      <c r="J37" s="21">
        <f t="shared" si="1"/>
        <v>4608</v>
      </c>
      <c r="K37" s="23">
        <v>31</v>
      </c>
      <c r="L37" s="4">
        <v>764</v>
      </c>
      <c r="M37" s="4">
        <v>764</v>
      </c>
      <c r="N37" s="4">
        <v>764</v>
      </c>
      <c r="O37" s="4">
        <v>577.909</v>
      </c>
      <c r="P37" s="4">
        <v>860.537</v>
      </c>
      <c r="Q37" s="4">
        <v>914.806</v>
      </c>
      <c r="R37" s="21">
        <f t="shared" si="2"/>
        <v>4645.252</v>
      </c>
      <c r="S37" s="24">
        <v>32</v>
      </c>
      <c r="T37" s="15">
        <f aca="true" t="shared" si="3" ref="T37:T49">SUM(J37+R37)</f>
        <v>9253.252</v>
      </c>
      <c r="U37" s="7"/>
      <c r="V37" s="7"/>
      <c r="W37" s="7"/>
      <c r="X37" s="7"/>
      <c r="Y37" s="7"/>
    </row>
    <row r="38" spans="1:25" ht="15.75" thickBot="1">
      <c r="A38" s="5"/>
      <c r="B38" s="4" t="s">
        <v>33</v>
      </c>
      <c r="C38" s="49"/>
      <c r="D38" s="4">
        <v>768</v>
      </c>
      <c r="E38" s="4">
        <v>787</v>
      </c>
      <c r="F38" s="4">
        <v>781</v>
      </c>
      <c r="G38" s="4">
        <v>792</v>
      </c>
      <c r="H38" s="4">
        <v>750</v>
      </c>
      <c r="I38" s="4">
        <v>730</v>
      </c>
      <c r="J38" s="21">
        <f t="shared" si="1"/>
        <v>4608</v>
      </c>
      <c r="K38" s="23">
        <v>21</v>
      </c>
      <c r="L38" s="4">
        <v>764</v>
      </c>
      <c r="M38" s="4">
        <v>764</v>
      </c>
      <c r="N38" s="4">
        <v>764</v>
      </c>
      <c r="O38" s="4">
        <v>577.909</v>
      </c>
      <c r="P38" s="4">
        <v>860.537</v>
      </c>
      <c r="Q38" s="4">
        <v>914.806</v>
      </c>
      <c r="R38" s="21">
        <f t="shared" si="2"/>
        <v>4645.252</v>
      </c>
      <c r="S38" s="24">
        <v>21.7</v>
      </c>
      <c r="T38" s="15">
        <f t="shared" si="3"/>
        <v>9253.252</v>
      </c>
      <c r="U38" s="7"/>
      <c r="V38" s="7"/>
      <c r="W38" s="7"/>
      <c r="X38" s="7"/>
      <c r="Y38" s="7"/>
    </row>
    <row r="39" spans="1:25" ht="15.75" thickBot="1">
      <c r="A39" s="6"/>
      <c r="B39" s="4" t="s">
        <v>34</v>
      </c>
      <c r="C39" s="50"/>
      <c r="D39" s="12"/>
      <c r="E39" s="12"/>
      <c r="F39" s="12"/>
      <c r="G39" s="12"/>
      <c r="H39" s="12"/>
      <c r="I39" s="12"/>
      <c r="J39" s="25">
        <f t="shared" si="1"/>
        <v>0</v>
      </c>
      <c r="K39" s="26">
        <v>21</v>
      </c>
      <c r="L39" s="12"/>
      <c r="M39" s="12"/>
      <c r="N39" s="12"/>
      <c r="O39" s="12"/>
      <c r="P39" s="12"/>
      <c r="Q39" s="12"/>
      <c r="R39" s="25">
        <f t="shared" si="2"/>
        <v>0</v>
      </c>
      <c r="S39" s="27">
        <v>21.7</v>
      </c>
      <c r="T39" s="15">
        <f t="shared" si="3"/>
        <v>0</v>
      </c>
      <c r="U39" s="7"/>
      <c r="V39" s="7"/>
      <c r="W39" s="7"/>
      <c r="X39" s="7"/>
      <c r="Y39" s="7"/>
    </row>
    <row r="40" spans="1:25" ht="15.75" customHeight="1" thickBot="1">
      <c r="A40" s="42" t="s">
        <v>28</v>
      </c>
      <c r="B40" s="10" t="s">
        <v>30</v>
      </c>
      <c r="C40" s="48" t="s">
        <v>19</v>
      </c>
      <c r="D40" s="18">
        <v>121.194</v>
      </c>
      <c r="E40" s="18">
        <v>149.756</v>
      </c>
      <c r="F40" s="18">
        <v>104.615</v>
      </c>
      <c r="G40" s="18">
        <v>83.272</v>
      </c>
      <c r="H40" s="18">
        <v>53.913</v>
      </c>
      <c r="I40" s="18">
        <v>11.78</v>
      </c>
      <c r="J40" s="19">
        <f aca="true" t="shared" si="4" ref="J40:J49">SUM(D40:I40)</f>
        <v>524.53</v>
      </c>
      <c r="K40" s="20">
        <v>1850</v>
      </c>
      <c r="L40" s="18">
        <v>8.416</v>
      </c>
      <c r="M40" s="18">
        <v>8.416</v>
      </c>
      <c r="N40" s="18">
        <v>13.013</v>
      </c>
      <c r="O40" s="18">
        <v>69.774</v>
      </c>
      <c r="P40" s="18">
        <v>78.346</v>
      </c>
      <c r="Q40" s="18">
        <v>89.851</v>
      </c>
      <c r="R40" s="19">
        <f aca="true" t="shared" si="5" ref="R40:R49">SUM(L40:Q40)</f>
        <v>267.81600000000003</v>
      </c>
      <c r="S40" s="2">
        <v>1900</v>
      </c>
      <c r="T40" s="15">
        <f t="shared" si="3"/>
        <v>792.346</v>
      </c>
      <c r="U40" s="7"/>
      <c r="V40" s="7"/>
      <c r="W40" s="7"/>
      <c r="X40" s="7"/>
      <c r="Y40" s="7"/>
    </row>
    <row r="41" spans="1:25" ht="25.5" thickBot="1">
      <c r="A41" s="43"/>
      <c r="B41" s="11" t="s">
        <v>31</v>
      </c>
      <c r="C41" s="49"/>
      <c r="D41" s="4">
        <v>355.24</v>
      </c>
      <c r="E41" s="4">
        <v>373.5</v>
      </c>
      <c r="F41" s="4">
        <v>258.01</v>
      </c>
      <c r="G41" s="4">
        <v>320.56</v>
      </c>
      <c r="H41" s="4">
        <v>309.17</v>
      </c>
      <c r="I41" s="4">
        <v>231.52</v>
      </c>
      <c r="J41" s="21">
        <f t="shared" si="4"/>
        <v>1848</v>
      </c>
      <c r="K41" s="22">
        <v>43.62</v>
      </c>
      <c r="L41" s="4">
        <v>157.69</v>
      </c>
      <c r="M41" s="4">
        <v>157.69</v>
      </c>
      <c r="N41" s="4">
        <v>84.68</v>
      </c>
      <c r="O41" s="4">
        <v>277.51</v>
      </c>
      <c r="P41" s="4">
        <v>280.88</v>
      </c>
      <c r="Q41" s="4">
        <v>228.54</v>
      </c>
      <c r="R41" s="21">
        <f t="shared" si="5"/>
        <v>1186.99</v>
      </c>
      <c r="S41" s="3">
        <v>45.1</v>
      </c>
      <c r="T41" s="15">
        <f t="shared" si="3"/>
        <v>3034.99</v>
      </c>
      <c r="U41" s="7"/>
      <c r="V41" s="7"/>
      <c r="W41" s="7"/>
      <c r="X41" s="7"/>
      <c r="Y41" s="7"/>
    </row>
    <row r="42" spans="1:25" ht="15.75" thickBot="1">
      <c r="A42" s="43"/>
      <c r="B42" s="4" t="s">
        <v>32</v>
      </c>
      <c r="C42" s="49" t="s">
        <v>20</v>
      </c>
      <c r="D42" s="4">
        <v>464</v>
      </c>
      <c r="E42" s="4">
        <v>355</v>
      </c>
      <c r="F42" s="4">
        <v>429</v>
      </c>
      <c r="G42" s="4">
        <v>434</v>
      </c>
      <c r="H42" s="4">
        <v>440</v>
      </c>
      <c r="I42" s="4">
        <v>394</v>
      </c>
      <c r="J42" s="21">
        <f t="shared" si="4"/>
        <v>2516</v>
      </c>
      <c r="K42" s="23">
        <v>31</v>
      </c>
      <c r="L42" s="4">
        <v>418</v>
      </c>
      <c r="M42" s="4">
        <v>377</v>
      </c>
      <c r="N42" s="4">
        <v>414</v>
      </c>
      <c r="O42" s="4">
        <v>426</v>
      </c>
      <c r="P42" s="4">
        <v>313</v>
      </c>
      <c r="Q42" s="4">
        <v>388</v>
      </c>
      <c r="R42" s="21">
        <f t="shared" si="5"/>
        <v>2336</v>
      </c>
      <c r="S42" s="24">
        <v>32</v>
      </c>
      <c r="T42" s="15">
        <f t="shared" si="3"/>
        <v>4852</v>
      </c>
      <c r="U42" s="7"/>
      <c r="V42" s="7"/>
      <c r="W42" s="7"/>
      <c r="X42" s="7"/>
      <c r="Y42" s="7"/>
    </row>
    <row r="43" spans="1:25" ht="15.75" thickBot="1">
      <c r="A43" s="5"/>
      <c r="B43" s="4" t="s">
        <v>33</v>
      </c>
      <c r="C43" s="49"/>
      <c r="D43" s="4">
        <v>464</v>
      </c>
      <c r="E43" s="4">
        <v>355</v>
      </c>
      <c r="F43" s="4">
        <v>429</v>
      </c>
      <c r="G43" s="4">
        <v>434</v>
      </c>
      <c r="H43" s="4">
        <v>440</v>
      </c>
      <c r="I43" s="4">
        <v>394</v>
      </c>
      <c r="J43" s="21">
        <f t="shared" si="4"/>
        <v>2516</v>
      </c>
      <c r="K43" s="23">
        <v>21</v>
      </c>
      <c r="L43" s="4">
        <v>418</v>
      </c>
      <c r="M43" s="4">
        <v>377</v>
      </c>
      <c r="N43" s="4">
        <v>414</v>
      </c>
      <c r="O43" s="4">
        <v>426</v>
      </c>
      <c r="P43" s="4">
        <v>313</v>
      </c>
      <c r="Q43" s="4">
        <v>388</v>
      </c>
      <c r="R43" s="21">
        <f t="shared" si="5"/>
        <v>2336</v>
      </c>
      <c r="S43" s="24">
        <v>21.7</v>
      </c>
      <c r="T43" s="15">
        <f t="shared" si="3"/>
        <v>4852</v>
      </c>
      <c r="U43" s="7"/>
      <c r="V43" s="7"/>
      <c r="W43" s="7"/>
      <c r="X43" s="7"/>
      <c r="Y43" s="7"/>
    </row>
    <row r="44" spans="1:25" ht="15.75" thickBot="1">
      <c r="A44" s="6"/>
      <c r="B44" s="4" t="s">
        <v>34</v>
      </c>
      <c r="C44" s="50"/>
      <c r="D44" s="12">
        <v>355.241</v>
      </c>
      <c r="E44" s="12">
        <v>373.496</v>
      </c>
      <c r="F44" s="12"/>
      <c r="G44" s="12">
        <v>364.759</v>
      </c>
      <c r="H44" s="12">
        <v>538.986</v>
      </c>
      <c r="I44" s="12">
        <v>244.368</v>
      </c>
      <c r="J44" s="25">
        <f t="shared" si="4"/>
        <v>1876.85</v>
      </c>
      <c r="K44" s="26">
        <v>21</v>
      </c>
      <c r="L44" s="12">
        <v>216.519</v>
      </c>
      <c r="M44" s="12">
        <v>189.302</v>
      </c>
      <c r="N44" s="12">
        <v>219.138</v>
      </c>
      <c r="O44" s="12">
        <v>251.052</v>
      </c>
      <c r="P44" s="12">
        <v>255.835</v>
      </c>
      <c r="Q44" s="12">
        <v>268.375</v>
      </c>
      <c r="R44" s="25">
        <f t="shared" si="5"/>
        <v>1400.221</v>
      </c>
      <c r="S44" s="27">
        <v>21.7</v>
      </c>
      <c r="T44" s="15">
        <f t="shared" si="3"/>
        <v>3277.071</v>
      </c>
      <c r="U44" s="7"/>
      <c r="V44" s="7"/>
      <c r="W44" s="7"/>
      <c r="X44" s="7"/>
      <c r="Y44" s="7"/>
    </row>
    <row r="45" spans="1:25" ht="15.75" customHeight="1" thickBot="1">
      <c r="A45" s="42" t="s">
        <v>29</v>
      </c>
      <c r="B45" s="10" t="s">
        <v>30</v>
      </c>
      <c r="C45" s="48" t="s">
        <v>19</v>
      </c>
      <c r="D45" s="18">
        <v>103.445</v>
      </c>
      <c r="E45" s="18">
        <v>118.31</v>
      </c>
      <c r="F45" s="18">
        <v>87.577</v>
      </c>
      <c r="G45" s="18">
        <v>66.789</v>
      </c>
      <c r="H45" s="18">
        <v>38.163</v>
      </c>
      <c r="I45" s="18"/>
      <c r="J45" s="19">
        <f t="shared" si="4"/>
        <v>414.284</v>
      </c>
      <c r="K45" s="20">
        <v>1850</v>
      </c>
      <c r="L45" s="18"/>
      <c r="M45" s="18"/>
      <c r="N45" s="18">
        <v>10.006</v>
      </c>
      <c r="O45" s="18">
        <v>62.712</v>
      </c>
      <c r="P45" s="18">
        <v>67.518</v>
      </c>
      <c r="Q45" s="18">
        <v>81.877</v>
      </c>
      <c r="R45" s="19">
        <f t="shared" si="5"/>
        <v>222.113</v>
      </c>
      <c r="S45" s="2">
        <v>1900</v>
      </c>
      <c r="T45" s="15">
        <f t="shared" si="3"/>
        <v>636.3969999999999</v>
      </c>
      <c r="U45" s="7"/>
      <c r="V45" s="7"/>
      <c r="W45" s="7"/>
      <c r="X45" s="7"/>
      <c r="Y45" s="7"/>
    </row>
    <row r="46" spans="1:25" ht="25.5" thickBot="1">
      <c r="A46" s="43"/>
      <c r="B46" s="11" t="s">
        <v>31</v>
      </c>
      <c r="C46" s="49"/>
      <c r="D46" s="4"/>
      <c r="E46" s="4"/>
      <c r="F46" s="4"/>
      <c r="G46" s="4"/>
      <c r="H46" s="4"/>
      <c r="I46" s="4"/>
      <c r="J46" s="21">
        <f t="shared" si="4"/>
        <v>0</v>
      </c>
      <c r="K46" s="22">
        <v>43.62</v>
      </c>
      <c r="L46" s="4"/>
      <c r="M46" s="4"/>
      <c r="N46" s="4"/>
      <c r="O46" s="4"/>
      <c r="P46" s="4"/>
      <c r="Q46" s="4"/>
      <c r="R46" s="21">
        <f t="shared" si="5"/>
        <v>0</v>
      </c>
      <c r="S46" s="3">
        <v>45.1</v>
      </c>
      <c r="T46" s="15">
        <f t="shared" si="3"/>
        <v>0</v>
      </c>
      <c r="U46" s="7"/>
      <c r="V46" s="7"/>
      <c r="W46" s="7"/>
      <c r="X46" s="7"/>
      <c r="Y46" s="7"/>
    </row>
    <row r="47" spans="1:25" ht="15.75" thickBot="1">
      <c r="A47" s="43"/>
      <c r="B47" s="4" t="s">
        <v>32</v>
      </c>
      <c r="C47" s="49" t="s">
        <v>20</v>
      </c>
      <c r="D47" s="4">
        <v>903</v>
      </c>
      <c r="E47" s="4">
        <v>812</v>
      </c>
      <c r="F47" s="4">
        <v>731</v>
      </c>
      <c r="G47" s="4">
        <v>869</v>
      </c>
      <c r="H47" s="28">
        <v>886.193</v>
      </c>
      <c r="I47" s="4">
        <v>753</v>
      </c>
      <c r="J47" s="21">
        <f t="shared" si="4"/>
        <v>4954.193</v>
      </c>
      <c r="K47" s="23">
        <v>31</v>
      </c>
      <c r="L47" s="4">
        <v>753</v>
      </c>
      <c r="M47" s="4">
        <v>875</v>
      </c>
      <c r="N47" s="4">
        <v>988</v>
      </c>
      <c r="O47" s="4">
        <v>863</v>
      </c>
      <c r="P47" s="4">
        <v>729</v>
      </c>
      <c r="Q47" s="4">
        <v>837</v>
      </c>
      <c r="R47" s="21">
        <f t="shared" si="5"/>
        <v>5045</v>
      </c>
      <c r="S47" s="24">
        <v>32</v>
      </c>
      <c r="T47" s="15">
        <f t="shared" si="3"/>
        <v>9999.193</v>
      </c>
      <c r="U47" s="7"/>
      <c r="V47" s="7"/>
      <c r="W47" s="7"/>
      <c r="X47" s="7"/>
      <c r="Y47" s="7"/>
    </row>
    <row r="48" spans="1:25" ht="15.75" thickBot="1">
      <c r="A48" s="5"/>
      <c r="B48" s="4" t="s">
        <v>33</v>
      </c>
      <c r="C48" s="49"/>
      <c r="D48" s="4">
        <v>903</v>
      </c>
      <c r="E48" s="4">
        <v>812</v>
      </c>
      <c r="F48" s="4">
        <v>731</v>
      </c>
      <c r="G48" s="4">
        <v>869</v>
      </c>
      <c r="H48" s="28">
        <v>886.194</v>
      </c>
      <c r="I48" s="4">
        <v>753</v>
      </c>
      <c r="J48" s="21">
        <f t="shared" si="4"/>
        <v>4954.1939999999995</v>
      </c>
      <c r="K48" s="23">
        <v>21</v>
      </c>
      <c r="L48" s="4">
        <v>753</v>
      </c>
      <c r="M48" s="4">
        <v>875</v>
      </c>
      <c r="N48" s="4">
        <v>988</v>
      </c>
      <c r="O48" s="4">
        <v>863</v>
      </c>
      <c r="P48" s="4">
        <v>729</v>
      </c>
      <c r="Q48" s="4">
        <v>837</v>
      </c>
      <c r="R48" s="21">
        <f t="shared" si="5"/>
        <v>5045</v>
      </c>
      <c r="S48" s="24">
        <v>21.7</v>
      </c>
      <c r="T48" s="15">
        <f t="shared" si="3"/>
        <v>9999.194</v>
      </c>
      <c r="U48" s="7"/>
      <c r="V48" s="7"/>
      <c r="W48" s="7"/>
      <c r="X48" s="7"/>
      <c r="Y48" s="7"/>
    </row>
    <row r="49" spans="1:25" ht="15.75" thickBot="1">
      <c r="A49" s="6"/>
      <c r="B49" s="4" t="s">
        <v>34</v>
      </c>
      <c r="C49" s="50"/>
      <c r="D49" s="12"/>
      <c r="E49" s="12"/>
      <c r="F49" s="12"/>
      <c r="G49" s="12"/>
      <c r="H49" s="12"/>
      <c r="I49" s="12"/>
      <c r="J49" s="25">
        <f t="shared" si="4"/>
        <v>0</v>
      </c>
      <c r="K49" s="26">
        <v>21</v>
      </c>
      <c r="L49" s="12"/>
      <c r="M49" s="12"/>
      <c r="N49" s="12"/>
      <c r="O49" s="12"/>
      <c r="P49" s="12"/>
      <c r="Q49" s="12"/>
      <c r="R49" s="25">
        <f t="shared" si="5"/>
        <v>0</v>
      </c>
      <c r="S49" s="27">
        <v>21.7</v>
      </c>
      <c r="T49" s="15">
        <f t="shared" si="3"/>
        <v>0</v>
      </c>
      <c r="U49" s="7"/>
      <c r="V49" s="7"/>
      <c r="W49" s="7"/>
      <c r="X49" s="7"/>
      <c r="Y49" s="7"/>
    </row>
    <row r="50" spans="1:25" ht="15">
      <c r="A50" s="7"/>
      <c r="B50" s="7"/>
      <c r="C50" s="7"/>
      <c r="D50" s="7"/>
      <c r="E50" s="7"/>
      <c r="F50" s="7"/>
      <c r="G50" s="7"/>
      <c r="H50" s="7"/>
      <c r="I50" s="7"/>
      <c r="J50" s="13"/>
      <c r="K50" s="13"/>
      <c r="L50" s="7"/>
      <c r="M50" s="7"/>
      <c r="N50" s="7"/>
      <c r="O50" s="7"/>
      <c r="P50" s="7"/>
      <c r="Q50" s="7"/>
      <c r="R50" s="13"/>
      <c r="S50" s="13"/>
      <c r="T50" s="7"/>
      <c r="U50" s="7"/>
      <c r="V50" s="7"/>
      <c r="W50" s="7"/>
      <c r="X50" s="7"/>
      <c r="Y50" s="7"/>
    </row>
    <row r="51" spans="1:25" ht="15">
      <c r="A51" s="7"/>
      <c r="B51" s="7"/>
      <c r="C51" s="7"/>
      <c r="D51" s="7"/>
      <c r="E51" s="7"/>
      <c r="F51" s="7"/>
      <c r="G51" s="7"/>
      <c r="H51" s="7"/>
      <c r="I51" s="7"/>
      <c r="J51" s="13"/>
      <c r="K51" s="13"/>
      <c r="L51" s="7"/>
      <c r="M51" s="7"/>
      <c r="N51" s="7"/>
      <c r="O51" s="7"/>
      <c r="P51" s="7"/>
      <c r="Q51" s="7"/>
      <c r="R51" s="13"/>
      <c r="S51" s="13"/>
      <c r="T51" s="7"/>
      <c r="U51" s="7"/>
      <c r="V51" s="7"/>
      <c r="W51" s="7"/>
      <c r="X51" s="7"/>
      <c r="Y51" s="7"/>
    </row>
    <row r="52" spans="4:25" ht="15">
      <c r="D52" s="7"/>
      <c r="E52" s="7"/>
      <c r="F52" s="7"/>
      <c r="G52" s="7"/>
      <c r="H52" s="7"/>
      <c r="I52" s="7"/>
      <c r="J52" s="13"/>
      <c r="K52" s="13"/>
      <c r="L52" s="7"/>
      <c r="M52" s="7"/>
      <c r="N52" s="7"/>
      <c r="O52" s="7"/>
      <c r="P52" s="7"/>
      <c r="Q52" s="7"/>
      <c r="R52" s="13"/>
      <c r="S52" s="13"/>
      <c r="T52" s="7"/>
      <c r="U52" s="7"/>
      <c r="V52" s="7"/>
      <c r="W52" s="7"/>
      <c r="X52" s="7"/>
      <c r="Y52" s="7"/>
    </row>
  </sheetData>
  <sheetProtection/>
  <mergeCells count="35">
    <mergeCell ref="A45:A47"/>
    <mergeCell ref="C45:C46"/>
    <mergeCell ref="C47:C49"/>
    <mergeCell ref="A35:A37"/>
    <mergeCell ref="C35:C36"/>
    <mergeCell ref="C37:C39"/>
    <mergeCell ref="C42:C44"/>
    <mergeCell ref="A40:A42"/>
    <mergeCell ref="C40:C41"/>
    <mergeCell ref="C22:C24"/>
    <mergeCell ref="A25:A27"/>
    <mergeCell ref="C25:C26"/>
    <mergeCell ref="C27:C29"/>
    <mergeCell ref="A30:A32"/>
    <mergeCell ref="C30:C31"/>
    <mergeCell ref="C32:C34"/>
    <mergeCell ref="C12:C14"/>
    <mergeCell ref="A15:A17"/>
    <mergeCell ref="C15:C16"/>
    <mergeCell ref="C17:C19"/>
    <mergeCell ref="A20:A21"/>
    <mergeCell ref="C20:C21"/>
    <mergeCell ref="S3:S4"/>
    <mergeCell ref="A5:A6"/>
    <mergeCell ref="C5:C6"/>
    <mergeCell ref="C7:C9"/>
    <mergeCell ref="A10:A11"/>
    <mergeCell ref="C10:C11"/>
    <mergeCell ref="D1:R1"/>
    <mergeCell ref="A3:A4"/>
    <mergeCell ref="B3:B4"/>
    <mergeCell ref="C3:C4"/>
    <mergeCell ref="D3:I3"/>
    <mergeCell ref="K3:K4"/>
    <mergeCell ref="L3:Q3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Serg</cp:lastModifiedBy>
  <cp:lastPrinted>2022-01-20T12:31:18Z</cp:lastPrinted>
  <dcterms:created xsi:type="dcterms:W3CDTF">2016-03-16T11:38:10Z</dcterms:created>
  <dcterms:modified xsi:type="dcterms:W3CDTF">2022-02-28T13:54:48Z</dcterms:modified>
  <cp:category/>
  <cp:version/>
  <cp:contentType/>
  <cp:contentStatus/>
</cp:coreProperties>
</file>