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" windowWidth="15483" windowHeight="11635" activeTab="0"/>
  </bookViews>
  <sheets>
    <sheet name="рэу11" sheetId="1" r:id="rId1"/>
  </sheets>
  <definedNames/>
  <calcPr fullCalcOnLoad="1"/>
</workbook>
</file>

<file path=xl/sharedStrings.xml><?xml version="1.0" encoding="utf-8"?>
<sst xmlns="http://schemas.openxmlformats.org/spreadsheetml/2006/main" count="104" uniqueCount="37">
  <si>
    <t>адрес</t>
  </si>
  <si>
    <t>перечень ресурса</t>
  </si>
  <si>
    <t>поставщик</t>
  </si>
  <si>
    <t>объем ресурса</t>
  </si>
  <si>
    <t>цена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</si>
  <si>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</si>
  <si>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</si>
  <si>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</si>
  <si>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</si>
  <si>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</si>
  <si>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</si>
  <si>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</si>
  <si>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</si>
  <si>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</si>
  <si>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</si>
  <si>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</si>
  <si>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</si>
  <si>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</si>
  <si>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</si>
  <si>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ТГК-2</t>
  </si>
  <si>
    <t>Водоканал</t>
  </si>
  <si>
    <t>Блюхера 56</t>
  </si>
  <si>
    <t>Блюхера70</t>
  </si>
  <si>
    <t>Блюхера 80</t>
  </si>
  <si>
    <t>Тутаевское ш 57</t>
  </si>
  <si>
    <t>Тутаевское ш 65</t>
  </si>
  <si>
    <t>Тутаевское ш 75</t>
  </si>
  <si>
    <t>Тутаевское ш 81 к2</t>
  </si>
  <si>
    <t>Шавырина 3</t>
  </si>
  <si>
    <t>Шавырина 26</t>
  </si>
  <si>
    <t>Ст. Брагино, д. 21 В</t>
  </si>
  <si>
    <t>Информация по предоставлению ком. Услуг за 2020 год.</t>
  </si>
  <si>
    <r>
      <t>Тепловая энергия,</t>
    </r>
    <r>
      <rPr>
        <b/>
        <sz val="8"/>
        <color indexed="8"/>
        <rFont val="Calibri"/>
        <family val="2"/>
      </rPr>
      <t>Гкал</t>
    </r>
  </si>
  <si>
    <r>
      <t xml:space="preserve">Теплоноситель в ГВ, </t>
    </r>
    <r>
      <rPr>
        <b/>
        <sz val="8"/>
        <color indexed="8"/>
        <rFont val="Calibri"/>
        <family val="2"/>
      </rPr>
      <t>м3</t>
    </r>
  </si>
  <si>
    <r>
      <t>Хол.Водоснабжение,</t>
    </r>
    <r>
      <rPr>
        <b/>
        <sz val="8"/>
        <color indexed="8"/>
        <rFont val="Calibri"/>
        <family val="2"/>
      </rPr>
      <t>м3</t>
    </r>
  </si>
  <si>
    <r>
      <t>Водоотведение ХВ,</t>
    </r>
    <r>
      <rPr>
        <b/>
        <sz val="8"/>
        <color indexed="8"/>
        <rFont val="Calibri"/>
        <family val="2"/>
      </rPr>
      <t>м3</t>
    </r>
  </si>
  <si>
    <r>
      <t>Водоотведение ГВ,</t>
    </r>
    <r>
      <rPr>
        <b/>
        <sz val="8"/>
        <color indexed="8"/>
        <rFont val="Calibri"/>
        <family val="2"/>
      </rPr>
      <t>м3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</si>
</sst>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33" borderId="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9" fillId="34" borderId="15" xfId="0" applyFont="1" applyFill="1" applyBorder="1" applyAlignment="1">
      <alignment/>
    </xf>
    <xf numFmtId="0" fontId="39" fillId="35" borderId="15" xfId="0" applyFont="1" applyFill="1" applyBorder="1" applyAlignment="1">
      <alignment/>
    </xf>
    <xf numFmtId="0" fontId="39" fillId="35" borderId="16" xfId="0" applyFont="1" applyFill="1" applyBorder="1" applyAlignment="1">
      <alignment/>
    </xf>
    <xf numFmtId="0" fontId="38" fillId="0" borderId="17" xfId="0" applyFont="1" applyBorder="1" applyAlignment="1">
      <alignment wrapText="1"/>
    </xf>
    <xf numFmtId="0" fontId="38" fillId="0" borderId="18" xfId="0" applyFont="1" applyBorder="1" applyAlignment="1">
      <alignment/>
    </xf>
    <xf numFmtId="0" fontId="39" fillId="34" borderId="18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35" borderId="19" xfId="0" applyFont="1" applyFill="1" applyBorder="1" applyAlignment="1">
      <alignment/>
    </xf>
    <xf numFmtId="0" fontId="39" fillId="0" borderId="20" xfId="0" applyFont="1" applyBorder="1" applyAlignment="1">
      <alignment/>
    </xf>
    <xf numFmtId="0" fontId="39" fillId="35" borderId="18" xfId="0" applyFont="1" applyFill="1" applyBorder="1" applyAlignment="1">
      <alignment/>
    </xf>
    <xf numFmtId="0" fontId="39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9" fillId="34" borderId="22" xfId="0" applyFont="1" applyFill="1" applyBorder="1" applyAlignment="1">
      <alignment/>
    </xf>
    <xf numFmtId="0" fontId="39" fillId="35" borderId="22" xfId="0" applyFont="1" applyFill="1" applyBorder="1" applyAlignment="1">
      <alignment/>
    </xf>
    <xf numFmtId="0" fontId="39" fillId="35" borderId="23" xfId="0" applyFont="1" applyFill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172" fontId="38" fillId="0" borderId="18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35" borderId="12" xfId="0" applyFont="1" applyFill="1" applyBorder="1" applyAlignment="1">
      <alignment horizontal="center" vertical="center"/>
    </xf>
    <xf numFmtId="0" fontId="39" fillId="35" borderId="26" xfId="0" applyFont="1" applyFill="1" applyBorder="1" applyAlignment="1">
      <alignment horizontal="center" vertical="center"/>
    </xf>
    <xf numFmtId="0" fontId="39" fillId="35" borderId="28" xfId="0" applyFont="1" applyFill="1" applyBorder="1" applyAlignment="1">
      <alignment horizontal="center" vertical="center"/>
    </xf>
    <xf numFmtId="0" fontId="39" fillId="35" borderId="29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31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A1">
      <pane xSplit="3" ySplit="4" topLeftCell="H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58" sqref="J58"/>
    </sheetView>
  </sheetViews>
  <sheetFormatPr defaultColWidth="9.140625" defaultRowHeight="15"/>
  <cols>
    <col min="1" max="1" width="8.7109375" style="0" customWidth="1"/>
    <col min="2" max="2" width="14.8515625" style="0" customWidth="1"/>
    <col min="3" max="3" width="7.421875" style="0" customWidth="1"/>
    <col min="4" max="4" width="6.28125" style="0" customWidth="1"/>
    <col min="5" max="5" width="6.8515625" style="0" customWidth="1"/>
    <col min="6" max="6" width="5.8515625" style="0" customWidth="1"/>
    <col min="7" max="7" width="5.7109375" style="0" customWidth="1"/>
    <col min="8" max="8" width="7.28125" style="0" customWidth="1"/>
    <col min="9" max="9" width="7.00390625" style="0" customWidth="1"/>
    <col min="10" max="10" width="7.00390625" style="1" customWidth="1"/>
    <col min="11" max="11" width="5.8515625" style="1" customWidth="1"/>
    <col min="12" max="12" width="5.28125" style="0" customWidth="1"/>
    <col min="13" max="14" width="6.28125" style="0" customWidth="1"/>
    <col min="15" max="15" width="6.421875" style="0" customWidth="1"/>
    <col min="16" max="16" width="6.7109375" style="0" customWidth="1"/>
    <col min="17" max="17" width="7.421875" style="0" customWidth="1"/>
    <col min="18" max="18" width="8.00390625" style="1" bestFit="1" customWidth="1"/>
    <col min="19" max="19" width="4.28125" style="1" customWidth="1"/>
    <col min="20" max="20" width="10.00390625" style="0" customWidth="1"/>
  </cols>
  <sheetData>
    <row r="1" spans="1:20" ht="14.25">
      <c r="A1" s="3"/>
      <c r="B1" s="3"/>
      <c r="C1" s="3"/>
      <c r="D1" s="29" t="s">
        <v>31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4"/>
      <c r="T1" s="3"/>
    </row>
    <row r="2" spans="1:20" ht="15" thickBo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4"/>
      <c r="S2" s="4"/>
      <c r="T2" s="3"/>
    </row>
    <row r="3" spans="1:25" ht="15.75">
      <c r="A3" s="30" t="s">
        <v>0</v>
      </c>
      <c r="B3" s="30" t="s">
        <v>1</v>
      </c>
      <c r="C3" s="32" t="s">
        <v>2</v>
      </c>
      <c r="D3" s="34" t="s">
        <v>3</v>
      </c>
      <c r="E3" s="35"/>
      <c r="F3" s="35"/>
      <c r="G3" s="35"/>
      <c r="H3" s="35"/>
      <c r="I3" s="35"/>
      <c r="J3" s="5"/>
      <c r="K3" s="36" t="s">
        <v>4</v>
      </c>
      <c r="L3" s="34" t="s">
        <v>3</v>
      </c>
      <c r="M3" s="35"/>
      <c r="N3" s="35"/>
      <c r="O3" s="35"/>
      <c r="P3" s="35"/>
      <c r="Q3" s="35"/>
      <c r="R3" s="5"/>
      <c r="S3" s="38" t="s">
        <v>4</v>
      </c>
      <c r="T3" s="6" t="s">
        <v>3</v>
      </c>
      <c r="U3" s="2"/>
      <c r="V3" s="2"/>
      <c r="W3" s="2"/>
      <c r="X3" s="2"/>
      <c r="Y3" s="2"/>
    </row>
    <row r="4" spans="1:20" ht="15" thickBot="1">
      <c r="A4" s="31"/>
      <c r="B4" s="31"/>
      <c r="C4" s="33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37"/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11</v>
      </c>
      <c r="S4" s="39"/>
      <c r="T4" s="8" t="s">
        <v>18</v>
      </c>
    </row>
    <row r="5" spans="1:20" ht="15" thickBot="1">
      <c r="A5" s="40" t="s">
        <v>21</v>
      </c>
      <c r="B5" s="9" t="s">
        <v>32</v>
      </c>
      <c r="C5" s="42" t="s">
        <v>19</v>
      </c>
      <c r="D5" s="10">
        <v>0.568</v>
      </c>
      <c r="E5" s="10">
        <v>0.568</v>
      </c>
      <c r="F5" s="10">
        <v>0.568</v>
      </c>
      <c r="G5" s="10">
        <v>0.568</v>
      </c>
      <c r="H5" s="10">
        <v>0.494</v>
      </c>
      <c r="I5" s="10">
        <v>0.298</v>
      </c>
      <c r="J5" s="11">
        <f>SUM(D5:I5)</f>
        <v>3.064</v>
      </c>
      <c r="K5" s="12">
        <v>1785</v>
      </c>
      <c r="L5" s="10">
        <v>0.504</v>
      </c>
      <c r="M5" s="10">
        <v>0.558</v>
      </c>
      <c r="N5" s="10">
        <v>0.558</v>
      </c>
      <c r="O5" s="10">
        <v>0.558</v>
      </c>
      <c r="P5" s="10">
        <v>0.558</v>
      </c>
      <c r="Q5" s="10">
        <v>0.558</v>
      </c>
      <c r="R5" s="11">
        <f>SUM(L5:Q5)</f>
        <v>3.2939999999999996</v>
      </c>
      <c r="S5" s="13">
        <v>1850</v>
      </c>
      <c r="T5" s="6">
        <f aca="true" t="shared" si="0" ref="T5:T36">SUM(J5+R5)</f>
        <v>6.358</v>
      </c>
    </row>
    <row r="6" spans="1:20" ht="22.5" customHeight="1" thickBot="1">
      <c r="A6" s="41"/>
      <c r="B6" s="14" t="s">
        <v>33</v>
      </c>
      <c r="C6" s="43"/>
      <c r="D6" s="15">
        <v>9.456</v>
      </c>
      <c r="E6" s="15">
        <v>9.456</v>
      </c>
      <c r="F6" s="15">
        <v>9.456</v>
      </c>
      <c r="G6" s="15">
        <v>9.456</v>
      </c>
      <c r="H6" s="15">
        <v>8.376</v>
      </c>
      <c r="I6" s="15">
        <v>5.043</v>
      </c>
      <c r="J6" s="16">
        <f aca="true" t="shared" si="1" ref="J6:J39">SUM(D6:I6)</f>
        <v>51.242999999999995</v>
      </c>
      <c r="K6" s="17">
        <v>40.83</v>
      </c>
      <c r="L6" s="15">
        <v>8.541</v>
      </c>
      <c r="M6" s="15">
        <v>9.46</v>
      </c>
      <c r="N6" s="15">
        <v>9.456</v>
      </c>
      <c r="O6" s="15">
        <v>9.456</v>
      </c>
      <c r="P6" s="15">
        <v>9.456</v>
      </c>
      <c r="Q6" s="15">
        <v>9.465</v>
      </c>
      <c r="R6" s="16">
        <f aca="true" t="shared" si="2" ref="R6:R39">SUM(L6:Q6)</f>
        <v>55.834</v>
      </c>
      <c r="S6" s="18">
        <v>43.62</v>
      </c>
      <c r="T6" s="6">
        <f t="shared" si="0"/>
        <v>107.077</v>
      </c>
    </row>
    <row r="7" spans="1:20" ht="15" thickBot="1">
      <c r="A7" s="19"/>
      <c r="B7" s="15" t="s">
        <v>34</v>
      </c>
      <c r="C7" s="43" t="s">
        <v>20</v>
      </c>
      <c r="D7" s="15">
        <v>643</v>
      </c>
      <c r="E7" s="15">
        <v>611</v>
      </c>
      <c r="F7" s="15">
        <v>711</v>
      </c>
      <c r="G7" s="15">
        <v>623</v>
      </c>
      <c r="H7" s="15">
        <v>662</v>
      </c>
      <c r="I7" s="15">
        <v>671</v>
      </c>
      <c r="J7" s="16">
        <f t="shared" si="1"/>
        <v>3921</v>
      </c>
      <c r="K7" s="20">
        <v>29.7</v>
      </c>
      <c r="L7" s="15">
        <v>603</v>
      </c>
      <c r="M7" s="15">
        <v>588</v>
      </c>
      <c r="N7" s="15">
        <v>700</v>
      </c>
      <c r="O7" s="15">
        <v>606</v>
      </c>
      <c r="P7" s="15">
        <v>663</v>
      </c>
      <c r="Q7" s="15">
        <v>591</v>
      </c>
      <c r="R7" s="16">
        <f t="shared" si="2"/>
        <v>3751</v>
      </c>
      <c r="S7" s="18"/>
      <c r="T7" s="6">
        <f t="shared" si="0"/>
        <v>7672</v>
      </c>
    </row>
    <row r="8" spans="1:20" ht="15" thickBot="1">
      <c r="A8" s="19"/>
      <c r="B8" s="15" t="s">
        <v>35</v>
      </c>
      <c r="C8" s="43"/>
      <c r="D8" s="15">
        <v>643</v>
      </c>
      <c r="E8" s="15">
        <v>611</v>
      </c>
      <c r="F8" s="15">
        <v>711</v>
      </c>
      <c r="G8" s="15">
        <v>623</v>
      </c>
      <c r="H8" s="15">
        <v>662</v>
      </c>
      <c r="I8" s="15">
        <v>671</v>
      </c>
      <c r="J8" s="16">
        <f t="shared" si="1"/>
        <v>3921</v>
      </c>
      <c r="K8" s="20">
        <v>19.9</v>
      </c>
      <c r="L8" s="15">
        <v>603</v>
      </c>
      <c r="M8" s="15">
        <v>588</v>
      </c>
      <c r="N8" s="15">
        <v>700</v>
      </c>
      <c r="O8" s="15">
        <v>606</v>
      </c>
      <c r="P8" s="15">
        <v>663</v>
      </c>
      <c r="Q8" s="15">
        <v>591</v>
      </c>
      <c r="R8" s="16">
        <f t="shared" si="2"/>
        <v>3751</v>
      </c>
      <c r="S8" s="18"/>
      <c r="T8" s="6">
        <f t="shared" si="0"/>
        <v>7672</v>
      </c>
    </row>
    <row r="9" spans="1:20" ht="15" thickBot="1">
      <c r="A9" s="21"/>
      <c r="B9" s="15" t="s">
        <v>36</v>
      </c>
      <c r="C9" s="44"/>
      <c r="D9" s="22">
        <v>358.205</v>
      </c>
      <c r="E9" s="22">
        <v>287.134</v>
      </c>
      <c r="F9" s="22">
        <v>329.105</v>
      </c>
      <c r="G9" s="22">
        <v>349</v>
      </c>
      <c r="H9" s="22">
        <v>375.605</v>
      </c>
      <c r="I9" s="22">
        <v>295.434</v>
      </c>
      <c r="J9" s="23">
        <f t="shared" si="1"/>
        <v>1994.483</v>
      </c>
      <c r="K9" s="24">
        <v>19.9</v>
      </c>
      <c r="L9" s="22">
        <v>299.72</v>
      </c>
      <c r="M9" s="22">
        <v>290.126</v>
      </c>
      <c r="N9" s="22">
        <v>335.352</v>
      </c>
      <c r="O9" s="22">
        <v>216.323</v>
      </c>
      <c r="P9" s="22">
        <v>325.547</v>
      </c>
      <c r="Q9" s="22">
        <v>743.15</v>
      </c>
      <c r="R9" s="23">
        <f t="shared" si="2"/>
        <v>2210.218</v>
      </c>
      <c r="S9" s="25"/>
      <c r="T9" s="6">
        <f t="shared" si="0"/>
        <v>4204.701</v>
      </c>
    </row>
    <row r="10" spans="1:20" ht="15" thickBot="1">
      <c r="A10" s="45" t="s">
        <v>22</v>
      </c>
      <c r="B10" s="9" t="s">
        <v>32</v>
      </c>
      <c r="C10" s="42" t="s">
        <v>19</v>
      </c>
      <c r="D10" s="10">
        <v>87.408</v>
      </c>
      <c r="E10" s="10">
        <v>107.5706</v>
      </c>
      <c r="F10" s="10">
        <v>18.889</v>
      </c>
      <c r="G10" s="10"/>
      <c r="H10" s="10">
        <v>52.438</v>
      </c>
      <c r="I10" s="10">
        <v>15.878</v>
      </c>
      <c r="J10" s="11">
        <f t="shared" si="1"/>
        <v>282.1836</v>
      </c>
      <c r="K10" s="12">
        <v>1785</v>
      </c>
      <c r="L10" s="10">
        <v>11.802</v>
      </c>
      <c r="M10" s="10">
        <v>17.014</v>
      </c>
      <c r="N10" s="10">
        <v>18.731</v>
      </c>
      <c r="O10" s="10">
        <v>45.722</v>
      </c>
      <c r="P10" s="10">
        <v>89.073</v>
      </c>
      <c r="Q10" s="10">
        <v>110.313</v>
      </c>
      <c r="R10" s="11">
        <f t="shared" si="2"/>
        <v>292.655</v>
      </c>
      <c r="S10" s="13">
        <v>1850</v>
      </c>
      <c r="T10" s="6">
        <f t="shared" si="0"/>
        <v>574.8386</v>
      </c>
    </row>
    <row r="11" spans="1:20" ht="23.25" thickBot="1">
      <c r="A11" s="46"/>
      <c r="B11" s="14" t="s">
        <v>33</v>
      </c>
      <c r="C11" s="43"/>
      <c r="D11" s="15">
        <v>352.1</v>
      </c>
      <c r="E11" s="15">
        <v>456.3</v>
      </c>
      <c r="F11" s="15">
        <v>320.36</v>
      </c>
      <c r="G11" s="15"/>
      <c r="H11" s="15">
        <v>365.2</v>
      </c>
      <c r="I11" s="15">
        <v>281</v>
      </c>
      <c r="J11" s="16">
        <f t="shared" si="1"/>
        <v>1774.9600000000003</v>
      </c>
      <c r="K11" s="17">
        <v>40.83</v>
      </c>
      <c r="L11" s="15">
        <v>214.9</v>
      </c>
      <c r="M11" s="15">
        <v>302.5</v>
      </c>
      <c r="N11" s="15">
        <v>331.9</v>
      </c>
      <c r="O11" s="15">
        <v>329.8</v>
      </c>
      <c r="P11" s="15">
        <v>395.8</v>
      </c>
      <c r="Q11" s="15">
        <v>429.7</v>
      </c>
      <c r="R11" s="16">
        <f t="shared" si="2"/>
        <v>2004.6</v>
      </c>
      <c r="S11" s="18">
        <v>43.62</v>
      </c>
      <c r="T11" s="6">
        <f t="shared" si="0"/>
        <v>3779.5600000000004</v>
      </c>
    </row>
    <row r="12" spans="1:20" ht="15" thickBot="1">
      <c r="A12" s="26"/>
      <c r="B12" s="15" t="s">
        <v>34</v>
      </c>
      <c r="C12" s="43" t="s">
        <v>20</v>
      </c>
      <c r="D12" s="15">
        <v>597</v>
      </c>
      <c r="E12" s="15">
        <v>644</v>
      </c>
      <c r="F12" s="15">
        <v>640</v>
      </c>
      <c r="G12" s="15">
        <v>608</v>
      </c>
      <c r="H12" s="15">
        <v>616</v>
      </c>
      <c r="I12" s="15">
        <v>600</v>
      </c>
      <c r="J12" s="16">
        <f t="shared" si="1"/>
        <v>3705</v>
      </c>
      <c r="K12" s="20">
        <v>29.7</v>
      </c>
      <c r="L12" s="15">
        <v>580</v>
      </c>
      <c r="M12" s="15">
        <v>570</v>
      </c>
      <c r="N12" s="15">
        <v>613</v>
      </c>
      <c r="O12" s="15">
        <v>634</v>
      </c>
      <c r="P12" s="15">
        <v>600</v>
      </c>
      <c r="Q12" s="15">
        <v>558</v>
      </c>
      <c r="R12" s="16">
        <f t="shared" si="2"/>
        <v>3555</v>
      </c>
      <c r="S12" s="18"/>
      <c r="T12" s="6">
        <f t="shared" si="0"/>
        <v>7260</v>
      </c>
    </row>
    <row r="13" spans="1:20" ht="15" thickBot="1">
      <c r="A13" s="26"/>
      <c r="B13" s="15" t="s">
        <v>35</v>
      </c>
      <c r="C13" s="43"/>
      <c r="D13" s="15">
        <v>597</v>
      </c>
      <c r="E13" s="15">
        <v>644</v>
      </c>
      <c r="F13" s="15">
        <v>640</v>
      </c>
      <c r="G13" s="15">
        <v>608</v>
      </c>
      <c r="H13" s="15">
        <v>616</v>
      </c>
      <c r="I13" s="15">
        <v>600</v>
      </c>
      <c r="J13" s="16">
        <f t="shared" si="1"/>
        <v>3705</v>
      </c>
      <c r="K13" s="20">
        <v>19.9</v>
      </c>
      <c r="L13" s="15">
        <v>580</v>
      </c>
      <c r="M13" s="15">
        <v>570</v>
      </c>
      <c r="N13" s="15">
        <v>613</v>
      </c>
      <c r="O13" s="15">
        <v>634</v>
      </c>
      <c r="P13" s="15">
        <v>600</v>
      </c>
      <c r="Q13" s="15">
        <v>558</v>
      </c>
      <c r="R13" s="16">
        <f t="shared" si="2"/>
        <v>3555</v>
      </c>
      <c r="S13" s="18"/>
      <c r="T13" s="6">
        <f t="shared" si="0"/>
        <v>7260</v>
      </c>
    </row>
    <row r="14" spans="1:20" ht="15" thickBot="1">
      <c r="A14" s="27"/>
      <c r="B14" s="15" t="s">
        <v>36</v>
      </c>
      <c r="C14" s="44"/>
      <c r="D14" s="22">
        <v>372.697</v>
      </c>
      <c r="E14" s="22">
        <v>383.081</v>
      </c>
      <c r="F14" s="22">
        <v>241.625</v>
      </c>
      <c r="G14" s="22">
        <v>379.681</v>
      </c>
      <c r="H14" s="22">
        <v>360.229</v>
      </c>
      <c r="I14" s="22">
        <v>187.23</v>
      </c>
      <c r="J14" s="23">
        <f t="shared" si="1"/>
        <v>1924.5430000000001</v>
      </c>
      <c r="K14" s="24">
        <v>19.9</v>
      </c>
      <c r="L14" s="22">
        <v>137.252</v>
      </c>
      <c r="M14" s="22">
        <v>322.287</v>
      </c>
      <c r="N14" s="22">
        <v>387.279</v>
      </c>
      <c r="O14" s="22">
        <v>397.239</v>
      </c>
      <c r="P14" s="22">
        <v>352.603</v>
      </c>
      <c r="Q14" s="22">
        <v>365.192</v>
      </c>
      <c r="R14" s="23">
        <f t="shared" si="2"/>
        <v>1961.852</v>
      </c>
      <c r="S14" s="25"/>
      <c r="T14" s="6">
        <f t="shared" si="0"/>
        <v>3886.3950000000004</v>
      </c>
    </row>
    <row r="15" spans="1:20" ht="15" thickBot="1">
      <c r="A15" s="40" t="s">
        <v>23</v>
      </c>
      <c r="B15" s="9" t="s">
        <v>32</v>
      </c>
      <c r="C15" s="42" t="s">
        <v>19</v>
      </c>
      <c r="D15" s="10">
        <v>60.221</v>
      </c>
      <c r="E15" s="10">
        <v>75.627</v>
      </c>
      <c r="F15" s="10">
        <v>60.608</v>
      </c>
      <c r="G15" s="10">
        <v>65.1696</v>
      </c>
      <c r="H15" s="10">
        <v>37.334</v>
      </c>
      <c r="I15" s="10">
        <v>10.628</v>
      </c>
      <c r="J15" s="11">
        <f t="shared" si="1"/>
        <v>309.58759999999995</v>
      </c>
      <c r="K15" s="12">
        <v>1785</v>
      </c>
      <c r="L15" s="10">
        <v>8.23</v>
      </c>
      <c r="M15" s="10">
        <v>11.448</v>
      </c>
      <c r="N15" s="10">
        <v>14.526</v>
      </c>
      <c r="O15" s="10">
        <v>32.177</v>
      </c>
      <c r="P15" s="10">
        <v>62.944</v>
      </c>
      <c r="Q15" s="10">
        <v>85.541</v>
      </c>
      <c r="R15" s="11">
        <f t="shared" si="2"/>
        <v>214.86599999999999</v>
      </c>
      <c r="S15" s="13">
        <v>1850</v>
      </c>
      <c r="T15" s="6">
        <f t="shared" si="0"/>
        <v>524.4535999999999</v>
      </c>
    </row>
    <row r="16" spans="1:20" ht="23.25" thickBot="1">
      <c r="A16" s="41"/>
      <c r="B16" s="14" t="s">
        <v>33</v>
      </c>
      <c r="C16" s="43"/>
      <c r="D16" s="15">
        <v>243.217</v>
      </c>
      <c r="E16" s="15">
        <v>271.29</v>
      </c>
      <c r="F16" s="15">
        <v>249.271</v>
      </c>
      <c r="G16" s="15">
        <v>284.053</v>
      </c>
      <c r="H16" s="15">
        <v>274.297</v>
      </c>
      <c r="I16" s="15">
        <v>261.063</v>
      </c>
      <c r="J16" s="16">
        <f t="shared" si="1"/>
        <v>1583.1910000000003</v>
      </c>
      <c r="K16" s="17">
        <v>40.83</v>
      </c>
      <c r="L16" s="15">
        <v>165.625</v>
      </c>
      <c r="M16" s="15">
        <v>262.602</v>
      </c>
      <c r="N16" s="15">
        <v>275.422</v>
      </c>
      <c r="O16" s="15">
        <v>227.212</v>
      </c>
      <c r="P16" s="15">
        <v>261.257</v>
      </c>
      <c r="Q16" s="15">
        <v>234.923</v>
      </c>
      <c r="R16" s="16">
        <f t="shared" si="2"/>
        <v>1427.041</v>
      </c>
      <c r="S16" s="18">
        <v>43.62</v>
      </c>
      <c r="T16" s="6">
        <f t="shared" si="0"/>
        <v>3010.232</v>
      </c>
    </row>
    <row r="17" spans="1:20" ht="15" thickBot="1">
      <c r="A17" s="41"/>
      <c r="B17" s="15" t="s">
        <v>34</v>
      </c>
      <c r="C17" s="43" t="s">
        <v>20</v>
      </c>
      <c r="D17" s="15">
        <v>434.091</v>
      </c>
      <c r="E17" s="15">
        <v>425.16</v>
      </c>
      <c r="F17" s="15">
        <v>320.664</v>
      </c>
      <c r="G17" s="15">
        <v>405.925</v>
      </c>
      <c r="H17" s="15">
        <v>404.672</v>
      </c>
      <c r="I17" s="15">
        <v>349.879</v>
      </c>
      <c r="J17" s="16">
        <f t="shared" si="1"/>
        <v>2340.391</v>
      </c>
      <c r="K17" s="20">
        <v>29.7</v>
      </c>
      <c r="L17" s="15">
        <v>428.966</v>
      </c>
      <c r="M17" s="15">
        <v>435.192</v>
      </c>
      <c r="N17" s="15">
        <v>371.92</v>
      </c>
      <c r="O17" s="15">
        <v>411.513</v>
      </c>
      <c r="P17" s="15">
        <v>402.826</v>
      </c>
      <c r="Q17" s="15">
        <v>355.063</v>
      </c>
      <c r="R17" s="16">
        <f t="shared" si="2"/>
        <v>2405.48</v>
      </c>
      <c r="S17" s="18"/>
      <c r="T17" s="6">
        <f t="shared" si="0"/>
        <v>4745.871</v>
      </c>
    </row>
    <row r="18" spans="1:20" ht="15" thickBot="1">
      <c r="A18" s="19"/>
      <c r="B18" s="15" t="s">
        <v>35</v>
      </c>
      <c r="C18" s="43"/>
      <c r="D18" s="15">
        <v>439.87</v>
      </c>
      <c r="E18" s="15">
        <v>430.938</v>
      </c>
      <c r="F18" s="15">
        <v>326.447</v>
      </c>
      <c r="G18" s="15">
        <v>411.704</v>
      </c>
      <c r="H18" s="15">
        <v>410.45</v>
      </c>
      <c r="I18" s="15">
        <v>355.658</v>
      </c>
      <c r="J18" s="16">
        <f t="shared" si="1"/>
        <v>2375.067</v>
      </c>
      <c r="K18" s="20">
        <v>19.9</v>
      </c>
      <c r="L18" s="15">
        <v>434.744</v>
      </c>
      <c r="M18" s="15">
        <v>440.915</v>
      </c>
      <c r="N18" s="15">
        <v>377.729</v>
      </c>
      <c r="O18" s="15">
        <v>417.291</v>
      </c>
      <c r="P18" s="15">
        <v>402.827</v>
      </c>
      <c r="Q18" s="15">
        <v>355.499</v>
      </c>
      <c r="R18" s="16">
        <f t="shared" si="2"/>
        <v>2429.005</v>
      </c>
      <c r="S18" s="18"/>
      <c r="T18" s="6">
        <f t="shared" si="0"/>
        <v>4804.072</v>
      </c>
    </row>
    <row r="19" spans="1:20" ht="15" thickBot="1">
      <c r="A19" s="21"/>
      <c r="B19" s="15" t="s">
        <v>36</v>
      </c>
      <c r="C19" s="44"/>
      <c r="D19" s="22">
        <v>260.892</v>
      </c>
      <c r="E19" s="22">
        <v>250.253</v>
      </c>
      <c r="F19" s="22">
        <v>278.239</v>
      </c>
      <c r="G19" s="22">
        <v>269.12</v>
      </c>
      <c r="H19" s="22">
        <v>238.919</v>
      </c>
      <c r="I19" s="22">
        <v>167.104</v>
      </c>
      <c r="J19" s="23">
        <f t="shared" si="1"/>
        <v>1464.527</v>
      </c>
      <c r="K19" s="24">
        <v>19.9</v>
      </c>
      <c r="L19" s="22">
        <v>189.078</v>
      </c>
      <c r="M19" s="22">
        <v>219.278</v>
      </c>
      <c r="N19" s="22">
        <v>191.418</v>
      </c>
      <c r="O19" s="22">
        <v>230.095</v>
      </c>
      <c r="P19" s="22">
        <v>230.898</v>
      </c>
      <c r="Q19" s="22">
        <v>198.994</v>
      </c>
      <c r="R19" s="23">
        <f t="shared" si="2"/>
        <v>1259.761</v>
      </c>
      <c r="S19" s="25"/>
      <c r="T19" s="6">
        <f t="shared" si="0"/>
        <v>2724.288</v>
      </c>
    </row>
    <row r="20" spans="1:20" ht="15" thickBot="1">
      <c r="A20" s="45" t="s">
        <v>24</v>
      </c>
      <c r="B20" s="9" t="s">
        <v>32</v>
      </c>
      <c r="C20" s="42" t="s">
        <v>19</v>
      </c>
      <c r="D20" s="15"/>
      <c r="E20" s="15"/>
      <c r="F20" s="15"/>
      <c r="G20" s="15"/>
      <c r="H20" s="15"/>
      <c r="I20" s="15"/>
      <c r="J20" s="11">
        <f t="shared" si="1"/>
        <v>0</v>
      </c>
      <c r="K20" s="12">
        <v>1785</v>
      </c>
      <c r="L20" s="15"/>
      <c r="M20" s="15"/>
      <c r="N20" s="15"/>
      <c r="O20" s="15"/>
      <c r="P20" s="15"/>
      <c r="Q20" s="15">
        <v>35.736</v>
      </c>
      <c r="R20" s="11">
        <f t="shared" si="2"/>
        <v>35.736</v>
      </c>
      <c r="S20" s="13">
        <v>1850</v>
      </c>
      <c r="T20" s="6">
        <f t="shared" si="0"/>
        <v>35.736</v>
      </c>
    </row>
    <row r="21" spans="1:20" ht="17.25" customHeight="1" thickBot="1">
      <c r="A21" s="46"/>
      <c r="B21" s="14" t="s">
        <v>33</v>
      </c>
      <c r="C21" s="43"/>
      <c r="D21" s="15"/>
      <c r="E21" s="15"/>
      <c r="F21" s="15"/>
      <c r="G21" s="15"/>
      <c r="H21" s="15"/>
      <c r="I21" s="15"/>
      <c r="J21" s="16">
        <f t="shared" si="1"/>
        <v>0</v>
      </c>
      <c r="K21" s="17">
        <v>40.83</v>
      </c>
      <c r="L21" s="15"/>
      <c r="M21" s="15"/>
      <c r="N21" s="15"/>
      <c r="O21" s="15"/>
      <c r="P21" s="15"/>
      <c r="Q21" s="15"/>
      <c r="R21" s="16">
        <f t="shared" si="2"/>
        <v>0</v>
      </c>
      <c r="S21" s="18">
        <v>43.62</v>
      </c>
      <c r="T21" s="6">
        <f t="shared" si="0"/>
        <v>0</v>
      </c>
    </row>
    <row r="22" spans="1:20" ht="15" thickBot="1">
      <c r="A22" s="26"/>
      <c r="B22" s="15" t="s">
        <v>34</v>
      </c>
      <c r="C22" s="43" t="s">
        <v>20</v>
      </c>
      <c r="D22" s="15">
        <v>184.344</v>
      </c>
      <c r="E22" s="15">
        <v>197.114</v>
      </c>
      <c r="F22" s="15">
        <v>153.062</v>
      </c>
      <c r="G22" s="15">
        <v>192.08</v>
      </c>
      <c r="H22" s="15">
        <v>254.478</v>
      </c>
      <c r="I22" s="15">
        <v>198.921</v>
      </c>
      <c r="J22" s="16">
        <f t="shared" si="1"/>
        <v>1179.999</v>
      </c>
      <c r="K22" s="20">
        <v>29.7</v>
      </c>
      <c r="L22" s="15">
        <v>249.838</v>
      </c>
      <c r="M22" s="15">
        <v>185.918</v>
      </c>
      <c r="N22" s="15">
        <v>198.545</v>
      </c>
      <c r="O22" s="15">
        <v>279.921</v>
      </c>
      <c r="P22" s="15">
        <v>235.137</v>
      </c>
      <c r="Q22" s="15">
        <v>235.857</v>
      </c>
      <c r="R22" s="16">
        <f t="shared" si="2"/>
        <v>1385.216</v>
      </c>
      <c r="S22" s="18"/>
      <c r="T22" s="6">
        <f t="shared" si="0"/>
        <v>2565.215</v>
      </c>
    </row>
    <row r="23" spans="1:20" ht="15" thickBot="1">
      <c r="A23" s="26"/>
      <c r="B23" s="15" t="s">
        <v>35</v>
      </c>
      <c r="C23" s="43"/>
      <c r="D23" s="15">
        <v>184.343</v>
      </c>
      <c r="E23" s="15">
        <v>197.115</v>
      </c>
      <c r="F23" s="15">
        <v>153.061</v>
      </c>
      <c r="G23" s="15">
        <v>192.079</v>
      </c>
      <c r="H23" s="15">
        <v>254.477</v>
      </c>
      <c r="I23" s="15">
        <v>198.92</v>
      </c>
      <c r="J23" s="16">
        <f t="shared" si="1"/>
        <v>1179.995</v>
      </c>
      <c r="K23" s="20">
        <v>19.9</v>
      </c>
      <c r="L23" s="15">
        <v>249.491</v>
      </c>
      <c r="M23" s="15">
        <v>185.918</v>
      </c>
      <c r="N23" s="15">
        <v>198.545</v>
      </c>
      <c r="O23" s="15">
        <v>279.921</v>
      </c>
      <c r="P23" s="15">
        <v>235.137</v>
      </c>
      <c r="Q23" s="15">
        <v>235.857</v>
      </c>
      <c r="R23" s="16">
        <f t="shared" si="2"/>
        <v>1384.869</v>
      </c>
      <c r="S23" s="18"/>
      <c r="T23" s="6">
        <f t="shared" si="0"/>
        <v>2564.8639999999996</v>
      </c>
    </row>
    <row r="24" spans="1:20" ht="15" thickBot="1">
      <c r="A24" s="27"/>
      <c r="B24" s="15" t="s">
        <v>36</v>
      </c>
      <c r="C24" s="44"/>
      <c r="D24" s="22"/>
      <c r="E24" s="22"/>
      <c r="F24" s="22"/>
      <c r="G24" s="22"/>
      <c r="H24" s="22"/>
      <c r="I24" s="22"/>
      <c r="J24" s="23">
        <f t="shared" si="1"/>
        <v>0</v>
      </c>
      <c r="K24" s="24">
        <v>19.9</v>
      </c>
      <c r="L24" s="22"/>
      <c r="M24" s="22"/>
      <c r="N24" s="22"/>
      <c r="O24" s="22"/>
      <c r="P24" s="22"/>
      <c r="Q24" s="22"/>
      <c r="R24" s="23">
        <f t="shared" si="2"/>
        <v>0</v>
      </c>
      <c r="S24" s="25"/>
      <c r="T24" s="6">
        <f t="shared" si="0"/>
        <v>0</v>
      </c>
    </row>
    <row r="25" spans="1:20" ht="15" thickBot="1">
      <c r="A25" s="40" t="s">
        <v>25</v>
      </c>
      <c r="B25" s="9" t="s">
        <v>32</v>
      </c>
      <c r="C25" s="42" t="s">
        <v>19</v>
      </c>
      <c r="D25" s="15">
        <v>66.612</v>
      </c>
      <c r="E25" s="15">
        <v>85.456</v>
      </c>
      <c r="F25" s="15">
        <v>66.755</v>
      </c>
      <c r="G25" s="15">
        <v>70.367</v>
      </c>
      <c r="H25" s="15">
        <v>33.212</v>
      </c>
      <c r="I25" s="15"/>
      <c r="J25" s="11">
        <f t="shared" si="1"/>
        <v>322.402</v>
      </c>
      <c r="K25" s="12">
        <v>1785</v>
      </c>
      <c r="L25" s="15"/>
      <c r="M25" s="15"/>
      <c r="N25" s="15"/>
      <c r="O25" s="15">
        <v>16.024</v>
      </c>
      <c r="P25" s="15">
        <v>74.902</v>
      </c>
      <c r="Q25" s="15">
        <v>100.029</v>
      </c>
      <c r="R25" s="11">
        <f t="shared" si="2"/>
        <v>190.95499999999998</v>
      </c>
      <c r="S25" s="13">
        <v>1850</v>
      </c>
      <c r="T25" s="6">
        <f t="shared" si="0"/>
        <v>513.357</v>
      </c>
    </row>
    <row r="26" spans="1:20" ht="15" customHeight="1" thickBot="1">
      <c r="A26" s="41"/>
      <c r="B26" s="14" t="s">
        <v>33</v>
      </c>
      <c r="C26" s="43"/>
      <c r="D26" s="15"/>
      <c r="E26" s="15"/>
      <c r="F26" s="15"/>
      <c r="G26" s="15"/>
      <c r="H26" s="15"/>
      <c r="I26" s="15"/>
      <c r="J26" s="16">
        <f t="shared" si="1"/>
        <v>0</v>
      </c>
      <c r="K26" s="17">
        <v>40.83</v>
      </c>
      <c r="L26" s="15"/>
      <c r="M26" s="15"/>
      <c r="N26" s="15"/>
      <c r="O26" s="15"/>
      <c r="P26" s="15"/>
      <c r="Q26" s="15"/>
      <c r="R26" s="16">
        <f t="shared" si="2"/>
        <v>0</v>
      </c>
      <c r="S26" s="18">
        <v>43.62</v>
      </c>
      <c r="T26" s="6">
        <f t="shared" si="0"/>
        <v>0</v>
      </c>
    </row>
    <row r="27" spans="1:20" ht="15" thickBot="1">
      <c r="A27" s="41"/>
      <c r="B27" s="15" t="s">
        <v>34</v>
      </c>
      <c r="C27" s="43" t="s">
        <v>20</v>
      </c>
      <c r="D27" s="15">
        <v>736.996</v>
      </c>
      <c r="E27" s="15">
        <v>718.576</v>
      </c>
      <c r="F27" s="15">
        <v>681.187</v>
      </c>
      <c r="G27" s="15">
        <v>732.237</v>
      </c>
      <c r="H27" s="15">
        <v>759.366</v>
      </c>
      <c r="I27" s="15">
        <v>725.962</v>
      </c>
      <c r="J27" s="16">
        <f t="shared" si="1"/>
        <v>4354.3240000000005</v>
      </c>
      <c r="K27" s="20">
        <v>29.7</v>
      </c>
      <c r="L27" s="15">
        <v>704.656</v>
      </c>
      <c r="M27" s="15">
        <v>685.99</v>
      </c>
      <c r="N27" s="15">
        <v>786.929</v>
      </c>
      <c r="O27" s="15">
        <v>750.575</v>
      </c>
      <c r="P27" s="15">
        <v>798.221</v>
      </c>
      <c r="Q27" s="15">
        <v>745.972</v>
      </c>
      <c r="R27" s="16">
        <f t="shared" si="2"/>
        <v>4472.343</v>
      </c>
      <c r="S27" s="18"/>
      <c r="T27" s="6">
        <f t="shared" si="0"/>
        <v>8826.667000000001</v>
      </c>
    </row>
    <row r="28" spans="1:20" ht="15" thickBot="1">
      <c r="A28" s="19"/>
      <c r="B28" s="15" t="s">
        <v>35</v>
      </c>
      <c r="C28" s="43"/>
      <c r="D28" s="15">
        <v>736.995</v>
      </c>
      <c r="E28" s="15">
        <v>718.576</v>
      </c>
      <c r="F28" s="15">
        <v>684.186</v>
      </c>
      <c r="G28" s="15">
        <v>732.235</v>
      </c>
      <c r="H28" s="15">
        <v>759.364</v>
      </c>
      <c r="I28" s="15">
        <v>725.96</v>
      </c>
      <c r="J28" s="16">
        <f t="shared" si="1"/>
        <v>4357.316000000001</v>
      </c>
      <c r="K28" s="20">
        <v>19.9</v>
      </c>
      <c r="L28" s="15">
        <v>704.714</v>
      </c>
      <c r="M28" s="15">
        <v>685.991</v>
      </c>
      <c r="N28" s="15">
        <v>786.807</v>
      </c>
      <c r="O28" s="15">
        <v>750.575</v>
      </c>
      <c r="P28" s="15">
        <v>798.221</v>
      </c>
      <c r="Q28" s="15">
        <v>745.973</v>
      </c>
      <c r="R28" s="16">
        <f t="shared" si="2"/>
        <v>4472.280999999999</v>
      </c>
      <c r="S28" s="18"/>
      <c r="T28" s="6">
        <f t="shared" si="0"/>
        <v>8829.597</v>
      </c>
    </row>
    <row r="29" spans="1:20" ht="14.25" customHeight="1" thickBot="1">
      <c r="A29" s="21"/>
      <c r="B29" s="15" t="s">
        <v>36</v>
      </c>
      <c r="C29" s="44"/>
      <c r="D29" s="22"/>
      <c r="E29" s="22"/>
      <c r="F29" s="22"/>
      <c r="G29" s="22"/>
      <c r="H29" s="22"/>
      <c r="I29" s="22"/>
      <c r="J29" s="23">
        <f t="shared" si="1"/>
        <v>0</v>
      </c>
      <c r="K29" s="24">
        <v>19.9</v>
      </c>
      <c r="L29" s="22"/>
      <c r="M29" s="22"/>
      <c r="N29" s="22"/>
      <c r="O29" s="22"/>
      <c r="P29" s="22"/>
      <c r="Q29" s="22"/>
      <c r="R29" s="23">
        <f t="shared" si="2"/>
        <v>0</v>
      </c>
      <c r="S29" s="25"/>
      <c r="T29" s="6">
        <f t="shared" si="0"/>
        <v>0</v>
      </c>
    </row>
    <row r="30" spans="1:20" ht="15.75" customHeight="1" thickBot="1">
      <c r="A30" s="40" t="s">
        <v>26</v>
      </c>
      <c r="B30" s="9" t="s">
        <v>32</v>
      </c>
      <c r="C30" s="42" t="s">
        <v>19</v>
      </c>
      <c r="D30" s="15">
        <v>61.224</v>
      </c>
      <c r="E30" s="15">
        <v>78.427</v>
      </c>
      <c r="F30" s="15">
        <v>62.31</v>
      </c>
      <c r="G30" s="15">
        <v>66.55</v>
      </c>
      <c r="H30" s="15">
        <v>31.393</v>
      </c>
      <c r="I30" s="15"/>
      <c r="J30" s="11">
        <f t="shared" si="1"/>
        <v>299.904</v>
      </c>
      <c r="K30" s="12">
        <v>1785</v>
      </c>
      <c r="L30" s="15"/>
      <c r="M30" s="15"/>
      <c r="N30" s="15"/>
      <c r="O30" s="15">
        <v>25.06</v>
      </c>
      <c r="P30" s="15">
        <v>62.507</v>
      </c>
      <c r="Q30" s="15">
        <v>84.863</v>
      </c>
      <c r="R30" s="11">
        <f t="shared" si="2"/>
        <v>172.43</v>
      </c>
      <c r="S30" s="13">
        <v>1850</v>
      </c>
      <c r="T30" s="6">
        <f t="shared" si="0"/>
        <v>472.334</v>
      </c>
    </row>
    <row r="31" spans="1:20" ht="23.25" thickBot="1">
      <c r="A31" s="41"/>
      <c r="B31" s="14" t="s">
        <v>33</v>
      </c>
      <c r="C31" s="43"/>
      <c r="D31" s="15"/>
      <c r="E31" s="15"/>
      <c r="F31" s="15"/>
      <c r="G31" s="15"/>
      <c r="H31" s="15"/>
      <c r="I31" s="15"/>
      <c r="J31" s="16">
        <f t="shared" si="1"/>
        <v>0</v>
      </c>
      <c r="K31" s="17">
        <v>40.83</v>
      </c>
      <c r="L31" s="15"/>
      <c r="M31" s="15"/>
      <c r="N31" s="15"/>
      <c r="O31" s="15"/>
      <c r="P31" s="15"/>
      <c r="Q31" s="15"/>
      <c r="R31" s="16">
        <f t="shared" si="2"/>
        <v>0</v>
      </c>
      <c r="S31" s="18">
        <v>43.62</v>
      </c>
      <c r="T31" s="6">
        <f t="shared" si="0"/>
        <v>0</v>
      </c>
    </row>
    <row r="32" spans="1:20" ht="15" thickBot="1">
      <c r="A32" s="41"/>
      <c r="B32" s="15" t="s">
        <v>34</v>
      </c>
      <c r="C32" s="43" t="s">
        <v>20</v>
      </c>
      <c r="D32" s="15">
        <v>876</v>
      </c>
      <c r="E32" s="15">
        <v>835</v>
      </c>
      <c r="F32" s="15">
        <v>1067</v>
      </c>
      <c r="G32" s="15">
        <v>986</v>
      </c>
      <c r="H32" s="15">
        <v>1010</v>
      </c>
      <c r="I32" s="15">
        <v>988</v>
      </c>
      <c r="J32" s="16">
        <f t="shared" si="1"/>
        <v>5762</v>
      </c>
      <c r="K32" s="20">
        <v>29.7</v>
      </c>
      <c r="L32" s="15">
        <v>880</v>
      </c>
      <c r="M32" s="15">
        <v>935</v>
      </c>
      <c r="N32" s="15">
        <v>997</v>
      </c>
      <c r="O32" s="15">
        <v>1025</v>
      </c>
      <c r="P32" s="15">
        <v>1052</v>
      </c>
      <c r="Q32" s="15">
        <v>933</v>
      </c>
      <c r="R32" s="16">
        <f t="shared" si="2"/>
        <v>5822</v>
      </c>
      <c r="S32" s="18"/>
      <c r="T32" s="6">
        <f t="shared" si="0"/>
        <v>11584</v>
      </c>
    </row>
    <row r="33" spans="1:20" ht="15" thickBot="1">
      <c r="A33" s="26"/>
      <c r="B33" s="15" t="s">
        <v>35</v>
      </c>
      <c r="C33" s="43"/>
      <c r="D33" s="15">
        <v>876</v>
      </c>
      <c r="E33" s="15">
        <v>835</v>
      </c>
      <c r="F33" s="15">
        <v>1067</v>
      </c>
      <c r="G33" s="15">
        <v>986</v>
      </c>
      <c r="H33" s="15">
        <v>1010</v>
      </c>
      <c r="I33" s="15">
        <v>988</v>
      </c>
      <c r="J33" s="16">
        <f t="shared" si="1"/>
        <v>5762</v>
      </c>
      <c r="K33" s="20">
        <v>19.9</v>
      </c>
      <c r="L33" s="15">
        <v>880</v>
      </c>
      <c r="M33" s="15">
        <v>935</v>
      </c>
      <c r="N33" s="15">
        <v>997</v>
      </c>
      <c r="O33" s="15">
        <v>1025</v>
      </c>
      <c r="P33" s="15">
        <v>1052</v>
      </c>
      <c r="Q33" s="15">
        <v>933</v>
      </c>
      <c r="R33" s="16">
        <f t="shared" si="2"/>
        <v>5822</v>
      </c>
      <c r="S33" s="18"/>
      <c r="T33" s="6">
        <f t="shared" si="0"/>
        <v>11584</v>
      </c>
    </row>
    <row r="34" spans="1:20" ht="15" thickBot="1">
      <c r="A34" s="27"/>
      <c r="B34" s="15" t="s">
        <v>36</v>
      </c>
      <c r="C34" s="44"/>
      <c r="D34" s="22"/>
      <c r="E34" s="22"/>
      <c r="F34" s="22"/>
      <c r="G34" s="22"/>
      <c r="H34" s="22"/>
      <c r="I34" s="22"/>
      <c r="J34" s="23">
        <f t="shared" si="1"/>
        <v>0</v>
      </c>
      <c r="K34" s="24">
        <v>19.9</v>
      </c>
      <c r="L34" s="22"/>
      <c r="M34" s="22"/>
      <c r="N34" s="22"/>
      <c r="O34" s="22"/>
      <c r="P34" s="22"/>
      <c r="Q34" s="22"/>
      <c r="R34" s="23">
        <f t="shared" si="2"/>
        <v>0</v>
      </c>
      <c r="S34" s="25"/>
      <c r="T34" s="6">
        <f t="shared" si="0"/>
        <v>0</v>
      </c>
    </row>
    <row r="35" spans="1:20" ht="15.75" customHeight="1" thickBot="1">
      <c r="A35" s="40" t="s">
        <v>27</v>
      </c>
      <c r="B35" s="9" t="s">
        <v>32</v>
      </c>
      <c r="C35" s="42" t="s">
        <v>19</v>
      </c>
      <c r="D35" s="15">
        <v>59.5861</v>
      </c>
      <c r="E35" s="15">
        <v>75.098</v>
      </c>
      <c r="F35" s="15">
        <v>59.908</v>
      </c>
      <c r="G35" s="15">
        <v>64.237</v>
      </c>
      <c r="H35" s="15">
        <v>30.299</v>
      </c>
      <c r="I35" s="15"/>
      <c r="J35" s="11">
        <f t="shared" si="1"/>
        <v>289.1281</v>
      </c>
      <c r="K35" s="12">
        <v>1785</v>
      </c>
      <c r="L35" s="15"/>
      <c r="M35" s="15"/>
      <c r="N35" s="15"/>
      <c r="O35" s="15">
        <v>25.437</v>
      </c>
      <c r="P35" s="15">
        <v>61.308</v>
      </c>
      <c r="Q35" s="15">
        <v>81.027</v>
      </c>
      <c r="R35" s="11">
        <f t="shared" si="2"/>
        <v>167.772</v>
      </c>
      <c r="S35" s="13">
        <v>1850</v>
      </c>
      <c r="T35" s="6">
        <f t="shared" si="0"/>
        <v>456.9001</v>
      </c>
    </row>
    <row r="36" spans="1:20" ht="23.25" thickBot="1">
      <c r="A36" s="41"/>
      <c r="B36" s="14" t="s">
        <v>33</v>
      </c>
      <c r="C36" s="43"/>
      <c r="D36" s="15"/>
      <c r="E36" s="15"/>
      <c r="F36" s="15"/>
      <c r="G36" s="15"/>
      <c r="H36" s="15"/>
      <c r="I36" s="15"/>
      <c r="J36" s="16">
        <f t="shared" si="1"/>
        <v>0</v>
      </c>
      <c r="K36" s="17">
        <v>40.83</v>
      </c>
      <c r="L36" s="15"/>
      <c r="M36" s="15"/>
      <c r="N36" s="15"/>
      <c r="O36" s="15"/>
      <c r="P36" s="15"/>
      <c r="Q36" s="15"/>
      <c r="R36" s="16">
        <f t="shared" si="2"/>
        <v>0</v>
      </c>
      <c r="S36" s="18">
        <v>43.62</v>
      </c>
      <c r="T36" s="6">
        <f t="shared" si="0"/>
        <v>0</v>
      </c>
    </row>
    <row r="37" spans="1:20" ht="15" thickBot="1">
      <c r="A37" s="41"/>
      <c r="B37" s="15" t="s">
        <v>34</v>
      </c>
      <c r="C37" s="43" t="s">
        <v>20</v>
      </c>
      <c r="D37" s="15">
        <v>757</v>
      </c>
      <c r="E37" s="15">
        <v>803</v>
      </c>
      <c r="F37" s="15">
        <v>763</v>
      </c>
      <c r="G37" s="15">
        <v>727</v>
      </c>
      <c r="H37" s="15">
        <v>787</v>
      </c>
      <c r="I37" s="15">
        <v>761</v>
      </c>
      <c r="J37" s="16">
        <f t="shared" si="1"/>
        <v>4598</v>
      </c>
      <c r="K37" s="20">
        <v>29.7</v>
      </c>
      <c r="L37" s="15">
        <v>772</v>
      </c>
      <c r="M37" s="15">
        <v>788</v>
      </c>
      <c r="N37" s="15">
        <v>754</v>
      </c>
      <c r="O37" s="15">
        <v>783</v>
      </c>
      <c r="P37" s="15">
        <v>713</v>
      </c>
      <c r="Q37" s="15">
        <v>752</v>
      </c>
      <c r="R37" s="16">
        <f t="shared" si="2"/>
        <v>4562</v>
      </c>
      <c r="S37" s="18"/>
      <c r="T37" s="6">
        <f aca="true" t="shared" si="3" ref="T37:T54">SUM(J37+R37)</f>
        <v>9160</v>
      </c>
    </row>
    <row r="38" spans="1:20" ht="15" thickBot="1">
      <c r="A38" s="19"/>
      <c r="B38" s="15" t="s">
        <v>35</v>
      </c>
      <c r="C38" s="43"/>
      <c r="D38" s="15">
        <v>757</v>
      </c>
      <c r="E38" s="15">
        <v>803</v>
      </c>
      <c r="F38" s="15">
        <v>763</v>
      </c>
      <c r="G38" s="15">
        <v>727</v>
      </c>
      <c r="H38" s="15">
        <v>787</v>
      </c>
      <c r="I38" s="15">
        <v>761</v>
      </c>
      <c r="J38" s="16">
        <f t="shared" si="1"/>
        <v>4598</v>
      </c>
      <c r="K38" s="20">
        <v>19.9</v>
      </c>
      <c r="L38" s="15">
        <v>772</v>
      </c>
      <c r="M38" s="15">
        <v>788</v>
      </c>
      <c r="N38" s="15">
        <v>754</v>
      </c>
      <c r="O38" s="15">
        <v>783</v>
      </c>
      <c r="P38" s="15">
        <v>713</v>
      </c>
      <c r="Q38" s="15">
        <v>752</v>
      </c>
      <c r="R38" s="16">
        <f t="shared" si="2"/>
        <v>4562</v>
      </c>
      <c r="S38" s="18"/>
      <c r="T38" s="6">
        <f t="shared" si="3"/>
        <v>9160</v>
      </c>
    </row>
    <row r="39" spans="1:20" ht="15" thickBot="1">
      <c r="A39" s="21"/>
      <c r="B39" s="15" t="s">
        <v>36</v>
      </c>
      <c r="C39" s="44"/>
      <c r="D39" s="22"/>
      <c r="E39" s="22"/>
      <c r="F39" s="22"/>
      <c r="G39" s="22"/>
      <c r="H39" s="22"/>
      <c r="I39" s="22"/>
      <c r="J39" s="23">
        <f t="shared" si="1"/>
        <v>0</v>
      </c>
      <c r="K39" s="24">
        <v>19.9</v>
      </c>
      <c r="L39" s="22"/>
      <c r="M39" s="22"/>
      <c r="N39" s="22"/>
      <c r="O39" s="22"/>
      <c r="P39" s="22"/>
      <c r="Q39" s="22"/>
      <c r="R39" s="23">
        <f t="shared" si="2"/>
        <v>0</v>
      </c>
      <c r="S39" s="25"/>
      <c r="T39" s="6">
        <f t="shared" si="3"/>
        <v>0</v>
      </c>
    </row>
    <row r="40" spans="1:20" ht="15.75" customHeight="1" thickBot="1">
      <c r="A40" s="40" t="s">
        <v>28</v>
      </c>
      <c r="B40" s="9" t="s">
        <v>32</v>
      </c>
      <c r="C40" s="42" t="s">
        <v>19</v>
      </c>
      <c r="D40" s="10">
        <v>89.161</v>
      </c>
      <c r="E40" s="10">
        <v>107.994</v>
      </c>
      <c r="F40" s="10">
        <v>91.245</v>
      </c>
      <c r="G40" s="10">
        <v>14.4</v>
      </c>
      <c r="H40" s="10">
        <v>19.03</v>
      </c>
      <c r="I40" s="10">
        <v>12.0512</v>
      </c>
      <c r="J40" s="11">
        <f aca="true" t="shared" si="4" ref="J40:J49">SUM(D40:I40)</f>
        <v>333.8811999999999</v>
      </c>
      <c r="K40" s="12">
        <v>1785</v>
      </c>
      <c r="L40" s="10">
        <v>11.427</v>
      </c>
      <c r="M40" s="10">
        <v>15.844</v>
      </c>
      <c r="N40" s="10">
        <v>18.945</v>
      </c>
      <c r="O40" s="10">
        <v>46.803</v>
      </c>
      <c r="P40" s="10">
        <v>84.743</v>
      </c>
      <c r="Q40" s="10">
        <v>104.811</v>
      </c>
      <c r="R40" s="11">
        <f aca="true" t="shared" si="5" ref="R40:R49">SUM(L40:Q40)</f>
        <v>282.573</v>
      </c>
      <c r="S40" s="13">
        <v>1850</v>
      </c>
      <c r="T40" s="6">
        <f t="shared" si="3"/>
        <v>616.4541999999999</v>
      </c>
    </row>
    <row r="41" spans="1:20" ht="23.25" thickBot="1">
      <c r="A41" s="41"/>
      <c r="B41" s="14" t="s">
        <v>33</v>
      </c>
      <c r="C41" s="43"/>
      <c r="D41" s="15">
        <v>424.92</v>
      </c>
      <c r="E41" s="15">
        <v>460.51</v>
      </c>
      <c r="F41" s="15">
        <v>427.2</v>
      </c>
      <c r="G41" s="15">
        <v>403.011</v>
      </c>
      <c r="H41" s="15">
        <v>334.398</v>
      </c>
      <c r="I41" s="15">
        <v>230.1</v>
      </c>
      <c r="J41" s="16">
        <f t="shared" si="4"/>
        <v>2280.139</v>
      </c>
      <c r="K41" s="17">
        <v>40.83</v>
      </c>
      <c r="L41" s="15">
        <v>223.28</v>
      </c>
      <c r="M41" s="15">
        <v>299.8</v>
      </c>
      <c r="N41" s="15">
        <v>354.72</v>
      </c>
      <c r="O41" s="15">
        <v>348.19</v>
      </c>
      <c r="P41" s="15">
        <v>398.59</v>
      </c>
      <c r="Q41" s="15">
        <v>339.83</v>
      </c>
      <c r="R41" s="16">
        <f t="shared" si="5"/>
        <v>1964.4099999999999</v>
      </c>
      <c r="S41" s="18">
        <v>43.62</v>
      </c>
      <c r="T41" s="6">
        <f t="shared" si="3"/>
        <v>4244.549</v>
      </c>
    </row>
    <row r="42" spans="1:20" ht="15" thickBot="1">
      <c r="A42" s="41"/>
      <c r="B42" s="15" t="s">
        <v>34</v>
      </c>
      <c r="C42" s="43" t="s">
        <v>20</v>
      </c>
      <c r="D42" s="15">
        <v>481</v>
      </c>
      <c r="E42" s="15">
        <v>488</v>
      </c>
      <c r="F42" s="15">
        <v>438</v>
      </c>
      <c r="G42" s="15">
        <v>459</v>
      </c>
      <c r="H42" s="15">
        <v>432</v>
      </c>
      <c r="I42" s="15">
        <v>438</v>
      </c>
      <c r="J42" s="16">
        <f t="shared" si="4"/>
        <v>2736</v>
      </c>
      <c r="K42" s="20">
        <v>29.7</v>
      </c>
      <c r="L42" s="15">
        <v>488</v>
      </c>
      <c r="M42" s="15">
        <v>480</v>
      </c>
      <c r="N42" s="15">
        <v>452</v>
      </c>
      <c r="O42" s="15">
        <v>473</v>
      </c>
      <c r="P42" s="15">
        <v>480</v>
      </c>
      <c r="Q42" s="15">
        <v>477</v>
      </c>
      <c r="R42" s="16">
        <f t="shared" si="5"/>
        <v>2850</v>
      </c>
      <c r="S42" s="18"/>
      <c r="T42" s="6">
        <f t="shared" si="3"/>
        <v>5586</v>
      </c>
    </row>
    <row r="43" spans="1:20" ht="15" thickBot="1">
      <c r="A43" s="19"/>
      <c r="B43" s="15" t="s">
        <v>35</v>
      </c>
      <c r="C43" s="43"/>
      <c r="D43" s="15">
        <v>481</v>
      </c>
      <c r="E43" s="15">
        <v>488</v>
      </c>
      <c r="F43" s="15">
        <v>438</v>
      </c>
      <c r="G43" s="15">
        <v>459</v>
      </c>
      <c r="H43" s="15">
        <v>432</v>
      </c>
      <c r="I43" s="15">
        <v>438</v>
      </c>
      <c r="J43" s="16">
        <f t="shared" si="4"/>
        <v>2736</v>
      </c>
      <c r="K43" s="20">
        <v>19.9</v>
      </c>
      <c r="L43" s="15">
        <v>488</v>
      </c>
      <c r="M43" s="15">
        <v>480</v>
      </c>
      <c r="N43" s="15">
        <v>452</v>
      </c>
      <c r="O43" s="15">
        <v>473</v>
      </c>
      <c r="P43" s="15">
        <v>480</v>
      </c>
      <c r="Q43" s="15">
        <v>477</v>
      </c>
      <c r="R43" s="16">
        <f t="shared" si="5"/>
        <v>2850</v>
      </c>
      <c r="S43" s="18"/>
      <c r="T43" s="6">
        <f t="shared" si="3"/>
        <v>5586</v>
      </c>
    </row>
    <row r="44" spans="1:20" ht="15" thickBot="1">
      <c r="A44" s="21"/>
      <c r="B44" s="15" t="s">
        <v>36</v>
      </c>
      <c r="C44" s="44"/>
      <c r="D44" s="22">
        <v>316.172</v>
      </c>
      <c r="E44" s="22">
        <v>406.889</v>
      </c>
      <c r="F44" s="22">
        <v>292.065</v>
      </c>
      <c r="G44" s="22">
        <v>321.413</v>
      </c>
      <c r="H44" s="22">
        <v>295.694</v>
      </c>
      <c r="I44" s="22">
        <v>239.579</v>
      </c>
      <c r="J44" s="23">
        <f t="shared" si="4"/>
        <v>1871.812</v>
      </c>
      <c r="K44" s="24">
        <v>19.9</v>
      </c>
      <c r="L44" s="22">
        <v>227.674</v>
      </c>
      <c r="M44" s="22">
        <v>236.102</v>
      </c>
      <c r="N44" s="22">
        <v>112.97</v>
      </c>
      <c r="O44" s="22">
        <v>273.013</v>
      </c>
      <c r="P44" s="22">
        <v>279.459</v>
      </c>
      <c r="Q44" s="22">
        <v>286.111</v>
      </c>
      <c r="R44" s="23">
        <f t="shared" si="5"/>
        <v>1415.3290000000002</v>
      </c>
      <c r="S44" s="25"/>
      <c r="T44" s="6">
        <f t="shared" si="3"/>
        <v>3287.141</v>
      </c>
    </row>
    <row r="45" spans="1:20" ht="15.75" customHeight="1" thickBot="1">
      <c r="A45" s="40" t="s">
        <v>29</v>
      </c>
      <c r="B45" s="9" t="s">
        <v>32</v>
      </c>
      <c r="C45" s="42" t="s">
        <v>19</v>
      </c>
      <c r="D45" s="10">
        <v>63.8101</v>
      </c>
      <c r="E45" s="10">
        <v>76.079</v>
      </c>
      <c r="F45" s="10">
        <v>65.182</v>
      </c>
      <c r="G45" s="10">
        <v>68.425</v>
      </c>
      <c r="H45" s="10">
        <v>31.947</v>
      </c>
      <c r="I45" s="10"/>
      <c r="J45" s="11">
        <f t="shared" si="4"/>
        <v>305.4431</v>
      </c>
      <c r="K45" s="12">
        <v>1785</v>
      </c>
      <c r="L45" s="10"/>
      <c r="M45" s="10"/>
      <c r="N45" s="10"/>
      <c r="O45" s="10">
        <v>27.177</v>
      </c>
      <c r="P45" s="10">
        <v>65.595</v>
      </c>
      <c r="Q45" s="10">
        <v>83.986</v>
      </c>
      <c r="R45" s="11">
        <f t="shared" si="5"/>
        <v>176.75799999999998</v>
      </c>
      <c r="S45" s="13">
        <v>1850</v>
      </c>
      <c r="T45" s="6">
        <f t="shared" si="3"/>
        <v>482.2011</v>
      </c>
    </row>
    <row r="46" spans="1:20" ht="23.25" thickBot="1">
      <c r="A46" s="41"/>
      <c r="B46" s="14" t="s">
        <v>33</v>
      </c>
      <c r="C46" s="43"/>
      <c r="D46" s="15"/>
      <c r="E46" s="15"/>
      <c r="F46" s="15"/>
      <c r="G46" s="15"/>
      <c r="H46" s="15"/>
      <c r="I46" s="15"/>
      <c r="J46" s="16">
        <f t="shared" si="4"/>
        <v>0</v>
      </c>
      <c r="K46" s="17">
        <v>40.83</v>
      </c>
      <c r="L46" s="15"/>
      <c r="M46" s="15"/>
      <c r="N46" s="15"/>
      <c r="O46" s="15"/>
      <c r="P46" s="15"/>
      <c r="Q46" s="15"/>
      <c r="R46" s="16">
        <f t="shared" si="5"/>
        <v>0</v>
      </c>
      <c r="S46" s="18">
        <v>43.62</v>
      </c>
      <c r="T46" s="6">
        <f t="shared" si="3"/>
        <v>0</v>
      </c>
    </row>
    <row r="47" spans="1:20" ht="15" thickBot="1">
      <c r="A47" s="41"/>
      <c r="B47" s="15" t="s">
        <v>34</v>
      </c>
      <c r="C47" s="43" t="s">
        <v>20</v>
      </c>
      <c r="D47" s="15">
        <v>844</v>
      </c>
      <c r="E47" s="15">
        <v>839</v>
      </c>
      <c r="F47" s="15">
        <v>1069</v>
      </c>
      <c r="G47" s="15">
        <v>957</v>
      </c>
      <c r="H47" s="28">
        <v>1017</v>
      </c>
      <c r="I47" s="15">
        <v>903</v>
      </c>
      <c r="J47" s="16">
        <f t="shared" si="4"/>
        <v>5629</v>
      </c>
      <c r="K47" s="20">
        <v>29.7</v>
      </c>
      <c r="L47" s="15">
        <v>811</v>
      </c>
      <c r="M47" s="15">
        <v>780</v>
      </c>
      <c r="N47" s="15">
        <v>968</v>
      </c>
      <c r="O47" s="15">
        <v>849</v>
      </c>
      <c r="P47" s="15">
        <v>881</v>
      </c>
      <c r="Q47" s="15">
        <v>804</v>
      </c>
      <c r="R47" s="16">
        <f t="shared" si="5"/>
        <v>5093</v>
      </c>
      <c r="S47" s="18"/>
      <c r="T47" s="6">
        <f t="shared" si="3"/>
        <v>10722</v>
      </c>
    </row>
    <row r="48" spans="1:20" ht="15" thickBot="1">
      <c r="A48" s="19"/>
      <c r="B48" s="15" t="s">
        <v>35</v>
      </c>
      <c r="C48" s="43"/>
      <c r="D48" s="15">
        <v>844</v>
      </c>
      <c r="E48" s="15">
        <v>839</v>
      </c>
      <c r="F48" s="15">
        <v>1069</v>
      </c>
      <c r="G48" s="15">
        <v>957</v>
      </c>
      <c r="H48" s="28">
        <v>1017</v>
      </c>
      <c r="I48" s="15">
        <v>903</v>
      </c>
      <c r="J48" s="16">
        <f t="shared" si="4"/>
        <v>5629</v>
      </c>
      <c r="K48" s="20">
        <v>19.9</v>
      </c>
      <c r="L48" s="15">
        <v>811</v>
      </c>
      <c r="M48" s="15">
        <v>780</v>
      </c>
      <c r="N48" s="15">
        <v>968</v>
      </c>
      <c r="O48" s="15">
        <v>849</v>
      </c>
      <c r="P48" s="15">
        <v>881</v>
      </c>
      <c r="Q48" s="15">
        <v>804</v>
      </c>
      <c r="R48" s="16">
        <f t="shared" si="5"/>
        <v>5093</v>
      </c>
      <c r="S48" s="18"/>
      <c r="T48" s="6">
        <f t="shared" si="3"/>
        <v>10722</v>
      </c>
    </row>
    <row r="49" spans="1:20" ht="15" thickBot="1">
      <c r="A49" s="21"/>
      <c r="B49" s="15" t="s">
        <v>36</v>
      </c>
      <c r="C49" s="44"/>
      <c r="D49" s="22"/>
      <c r="E49" s="22"/>
      <c r="F49" s="22"/>
      <c r="G49" s="22"/>
      <c r="H49" s="22"/>
      <c r="I49" s="22"/>
      <c r="J49" s="23">
        <f t="shared" si="4"/>
        <v>0</v>
      </c>
      <c r="K49" s="24">
        <v>19.9</v>
      </c>
      <c r="L49" s="22"/>
      <c r="M49" s="22"/>
      <c r="N49" s="22"/>
      <c r="O49" s="22"/>
      <c r="P49" s="22"/>
      <c r="Q49" s="22"/>
      <c r="R49" s="23">
        <f t="shared" si="5"/>
        <v>0</v>
      </c>
      <c r="S49" s="25"/>
      <c r="T49" s="6">
        <f t="shared" si="3"/>
        <v>0</v>
      </c>
    </row>
    <row r="50" spans="1:20" ht="15.75" customHeight="1" thickBot="1">
      <c r="A50" s="40" t="s">
        <v>30</v>
      </c>
      <c r="B50" s="9" t="s">
        <v>32</v>
      </c>
      <c r="C50" s="42" t="s">
        <v>19</v>
      </c>
      <c r="D50" s="10"/>
      <c r="E50" s="10"/>
      <c r="F50" s="10"/>
      <c r="G50" s="10"/>
      <c r="H50" s="10"/>
      <c r="I50" s="10"/>
      <c r="J50" s="11">
        <f>SUM(D50:I50)</f>
        <v>0</v>
      </c>
      <c r="K50" s="12">
        <v>1785</v>
      </c>
      <c r="L50" s="10"/>
      <c r="M50" s="10"/>
      <c r="N50" s="10"/>
      <c r="O50" s="10"/>
      <c r="P50" s="10"/>
      <c r="Q50" s="10"/>
      <c r="R50" s="11">
        <f>SUM(L50:Q50)</f>
        <v>0</v>
      </c>
      <c r="S50" s="13">
        <v>1850</v>
      </c>
      <c r="T50" s="6">
        <f t="shared" si="3"/>
        <v>0</v>
      </c>
    </row>
    <row r="51" spans="1:20" ht="23.25" thickBot="1">
      <c r="A51" s="41"/>
      <c r="B51" s="14" t="s">
        <v>33</v>
      </c>
      <c r="C51" s="43"/>
      <c r="D51" s="15"/>
      <c r="E51" s="15"/>
      <c r="F51" s="15"/>
      <c r="G51" s="15"/>
      <c r="H51" s="15"/>
      <c r="I51" s="15"/>
      <c r="J51" s="16">
        <f>SUM(D51:I51)</f>
        <v>0</v>
      </c>
      <c r="K51" s="17">
        <v>40.83</v>
      </c>
      <c r="L51" s="15"/>
      <c r="M51" s="15"/>
      <c r="N51" s="15"/>
      <c r="O51" s="15"/>
      <c r="P51" s="15"/>
      <c r="Q51" s="15"/>
      <c r="R51" s="16">
        <f>SUM(L51:Q51)</f>
        <v>0</v>
      </c>
      <c r="S51" s="18">
        <v>43.62</v>
      </c>
      <c r="T51" s="6">
        <f t="shared" si="3"/>
        <v>0</v>
      </c>
    </row>
    <row r="52" spans="1:20" ht="15" thickBot="1">
      <c r="A52" s="41"/>
      <c r="B52" s="15" t="s">
        <v>34</v>
      </c>
      <c r="C52" s="43" t="s">
        <v>20</v>
      </c>
      <c r="D52" s="15">
        <v>236</v>
      </c>
      <c r="E52" s="15">
        <v>241</v>
      </c>
      <c r="F52" s="15">
        <v>291</v>
      </c>
      <c r="G52" s="15">
        <v>276</v>
      </c>
      <c r="H52" s="15">
        <v>281</v>
      </c>
      <c r="I52" s="15">
        <v>204</v>
      </c>
      <c r="J52" s="16">
        <f>SUM(D52:I52)</f>
        <v>1529</v>
      </c>
      <c r="K52" s="20">
        <v>29.7</v>
      </c>
      <c r="L52" s="15">
        <v>251</v>
      </c>
      <c r="M52" s="15">
        <v>218</v>
      </c>
      <c r="N52" s="15">
        <v>255</v>
      </c>
      <c r="O52" s="15">
        <v>298</v>
      </c>
      <c r="P52" s="15"/>
      <c r="Q52" s="15"/>
      <c r="R52" s="16">
        <f>SUM(L52:Q52)</f>
        <v>1022</v>
      </c>
      <c r="S52" s="18"/>
      <c r="T52" s="6">
        <f t="shared" si="3"/>
        <v>2551</v>
      </c>
    </row>
    <row r="53" spans="1:20" ht="15" thickBot="1">
      <c r="A53" s="19"/>
      <c r="B53" s="15" t="s">
        <v>35</v>
      </c>
      <c r="C53" s="43"/>
      <c r="D53" s="15">
        <v>236</v>
      </c>
      <c r="E53" s="15">
        <v>241</v>
      </c>
      <c r="F53" s="15">
        <v>291</v>
      </c>
      <c r="G53" s="15">
        <v>276</v>
      </c>
      <c r="H53" s="15">
        <v>281</v>
      </c>
      <c r="I53" s="15">
        <v>204</v>
      </c>
      <c r="J53" s="16">
        <f>SUM(D53:I53)</f>
        <v>1529</v>
      </c>
      <c r="K53" s="20">
        <v>19.9</v>
      </c>
      <c r="L53" s="15">
        <v>251</v>
      </c>
      <c r="M53" s="15">
        <v>218</v>
      </c>
      <c r="N53" s="15">
        <v>255</v>
      </c>
      <c r="O53" s="15">
        <v>298</v>
      </c>
      <c r="P53" s="15"/>
      <c r="Q53" s="15"/>
      <c r="R53" s="16">
        <f>SUM(L53:Q53)</f>
        <v>1022</v>
      </c>
      <c r="S53" s="18"/>
      <c r="T53" s="6">
        <f t="shared" si="3"/>
        <v>2551</v>
      </c>
    </row>
    <row r="54" spans="1:20" ht="15" thickBot="1">
      <c r="A54" s="21"/>
      <c r="B54" s="15" t="s">
        <v>36</v>
      </c>
      <c r="C54" s="44"/>
      <c r="D54" s="22"/>
      <c r="E54" s="22"/>
      <c r="F54" s="22"/>
      <c r="G54" s="22"/>
      <c r="H54" s="22"/>
      <c r="I54" s="22"/>
      <c r="J54" s="23">
        <f>SUM(D54:I54)</f>
        <v>0</v>
      </c>
      <c r="K54" s="24">
        <v>19.9</v>
      </c>
      <c r="L54" s="22"/>
      <c r="M54" s="22"/>
      <c r="N54" s="22"/>
      <c r="O54" s="22"/>
      <c r="P54" s="22"/>
      <c r="Q54" s="22"/>
      <c r="R54" s="23">
        <f>SUM(L54:Q54)</f>
        <v>0</v>
      </c>
      <c r="S54" s="25"/>
      <c r="T54" s="6">
        <f t="shared" si="3"/>
        <v>0</v>
      </c>
    </row>
    <row r="55" spans="1:20" ht="14.25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3"/>
      <c r="M55" s="3"/>
      <c r="N55" s="3"/>
      <c r="O55" s="3"/>
      <c r="P55" s="3"/>
      <c r="Q55" s="3"/>
      <c r="R55" s="4"/>
      <c r="S55" s="4"/>
      <c r="T55" s="3"/>
    </row>
    <row r="56" spans="1:20" ht="14.25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3"/>
      <c r="M56" s="3"/>
      <c r="N56" s="3"/>
      <c r="O56" s="3"/>
      <c r="P56" s="3"/>
      <c r="Q56" s="3"/>
      <c r="R56" s="4"/>
      <c r="S56" s="4"/>
      <c r="T56" s="3"/>
    </row>
  </sheetData>
  <sheetProtection/>
  <mergeCells count="38">
    <mergeCell ref="A50:A52"/>
    <mergeCell ref="C50:C51"/>
    <mergeCell ref="C52:C54"/>
    <mergeCell ref="A45:A47"/>
    <mergeCell ref="C45:C46"/>
    <mergeCell ref="C47:C49"/>
    <mergeCell ref="A35:A37"/>
    <mergeCell ref="C35:C36"/>
    <mergeCell ref="C37:C39"/>
    <mergeCell ref="C42:C44"/>
    <mergeCell ref="A40:A42"/>
    <mergeCell ref="C40:C41"/>
    <mergeCell ref="C22:C24"/>
    <mergeCell ref="A25:A27"/>
    <mergeCell ref="C25:C26"/>
    <mergeCell ref="C27:C29"/>
    <mergeCell ref="A30:A32"/>
    <mergeCell ref="C30:C31"/>
    <mergeCell ref="C32:C34"/>
    <mergeCell ref="C12:C14"/>
    <mergeCell ref="A15:A17"/>
    <mergeCell ref="C15:C16"/>
    <mergeCell ref="C17:C19"/>
    <mergeCell ref="A20:A21"/>
    <mergeCell ref="C20:C21"/>
    <mergeCell ref="S3:S4"/>
    <mergeCell ref="A5:A6"/>
    <mergeCell ref="C5:C6"/>
    <mergeCell ref="C7:C9"/>
    <mergeCell ref="A10:A11"/>
    <mergeCell ref="C10:C11"/>
    <mergeCell ref="D1:R1"/>
    <mergeCell ref="A3:A4"/>
    <mergeCell ref="B3:B4"/>
    <mergeCell ref="C3:C4"/>
    <mergeCell ref="D3:I3"/>
    <mergeCell ref="K3:K4"/>
    <mergeCell ref="L3:Q3"/>
  </mergeCells>
  <printOptions/>
  <pageMargins left="0.21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REU18-1</dc:creator>
  <cp:keywords/>
  <dc:description/>
  <cp:lastModifiedBy>23</cp:lastModifiedBy>
  <cp:lastPrinted>2021-03-10T08:13:40Z</cp:lastPrinted>
  <dcterms:created xsi:type="dcterms:W3CDTF">2016-03-16T11:38:10Z</dcterms:created>
  <dcterms:modified xsi:type="dcterms:W3CDTF">2021-03-10T08:21:07Z</dcterms:modified>
  <cp:category/>
  <cp:version/>
  <cp:contentType/>
  <cp:contentStatus/>
</cp:coreProperties>
</file>